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Arbeitsdateien Excel 2019\"/>
    </mc:Choice>
  </mc:AlternateContent>
  <xr:revisionPtr revIDLastSave="0" documentId="13_ncr:1_{0C9709E7-35FA-41F1-9F90-16BF14CC35C3}" xr6:coauthVersionLast="43" xr6:coauthVersionMax="43" xr10:uidLastSave="{00000000-0000-0000-0000-000000000000}"/>
  <bookViews>
    <workbookView xWindow="4545" yWindow="1245" windowWidth="20880" windowHeight="12705" tabRatio="867" xr2:uid="{00000000-000D-0000-FFFF-FFFF00000000}"/>
  </bookViews>
  <sheets>
    <sheet name="Umsätze 2019" sheetId="2" r:id="rId1"/>
    <sheet name="Umsätze 2019 fertig" sheetId="1" r:id="rId2"/>
    <sheet name="Einfügezeile" sheetId="3" r:id="rId3"/>
    <sheet name="Einfügezeile (LÖ)" sheetId="4" r:id="rId4"/>
    <sheet name="Ergebniszeile" sheetId="5" r:id="rId5"/>
    <sheet name="Ergebniszeile (LÖ)" sheetId="6" r:id="rId6"/>
    <sheet name="Filtern " sheetId="7" r:id="rId7"/>
    <sheet name="Filtern  (LÖ)" sheetId="8" r:id="rId8"/>
    <sheet name="Filter löschen" sheetId="11" r:id="rId9"/>
    <sheet name="Filter löschen  (LÖ)" sheetId="10" r:id="rId10"/>
  </sheets>
  <definedNames>
    <definedName name="_xlnm._FilterDatabase" localSheetId="2" hidden="1">Einfügezeile!$A$1:$H$59</definedName>
    <definedName name="_xlnm._FilterDatabase" localSheetId="3" hidden="1">'Einfügezeile (LÖ)'!$A$1:$H$59</definedName>
    <definedName name="_xlnm._FilterDatabase" localSheetId="4" hidden="1">Ergebniszeile!$A$1:$H$59</definedName>
    <definedName name="_xlnm._FilterDatabase" localSheetId="5" hidden="1">'Ergebniszeile (LÖ)'!$A$1:$H$59</definedName>
    <definedName name="_xlnm._FilterDatabase" localSheetId="8" hidden="1">'Filter löschen'!$A$1:$H$59</definedName>
    <definedName name="_xlnm._FilterDatabase" localSheetId="9" hidden="1">'Filter löschen  (LÖ)'!$A$1:$H$59</definedName>
    <definedName name="_xlnm._FilterDatabase" localSheetId="6" hidden="1">'Filtern '!$A$1:$H$59</definedName>
    <definedName name="_xlnm._FilterDatabase" localSheetId="7" hidden="1">'Filtern  (LÖ)'!$A$1:$H$59</definedName>
    <definedName name="_xlnm._FilterDatabase" localSheetId="0" hidden="1">'Umsätze 2019'!$A$1:$H$59</definedName>
    <definedName name="_xlnm._FilterDatabase" localSheetId="1" hidden="1">'Umsätze 2019 fertig'!$A$1:$H$59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1" l="1"/>
  <c r="D60" i="11"/>
  <c r="G60" i="8" l="1"/>
  <c r="D60" i="8"/>
  <c r="G60" i="7"/>
  <c r="D60" i="7"/>
  <c r="D60" i="6"/>
  <c r="G60" i="6"/>
</calcChain>
</file>

<file path=xl/sharedStrings.xml><?xml version="1.0" encoding="utf-8"?>
<sst xmlns="http://schemas.openxmlformats.org/spreadsheetml/2006/main" count="2394" uniqueCount="20">
  <si>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</si>
  <si>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</si>
  <si>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</si>
  <si>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</si>
  <si>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</si>
  <si>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</si>
  <si>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</si>
  <si>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</si>
  <si>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Kette</t>
  </si>
  <si>
    <t>Dückstein</t>
  </si>
  <si>
    <t>Süd</t>
  </si>
  <si>
    <t>Einzelhandel</t>
  </si>
  <si>
    <t>Jovanovic</t>
  </si>
  <si>
    <t>Ost</t>
  </si>
  <si>
    <t>Getränke</t>
  </si>
  <si>
    <t>Nord</t>
  </si>
  <si>
    <t>Großhandel</t>
  </si>
  <si>
    <t>Gasthaus</t>
  </si>
  <si>
    <t>West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</si>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</sst>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0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n">
        <color theme="4" tint="0.39997558519241921"/>
      </right>
      <top style="thick">
        <color theme="0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</cellStyleXfs>
  <cellXfs count="59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0" fillId="0" borderId="0" xfId="0" applyNumberFormat="1"/>
    <xf numFmtId="14" fontId="0" fillId="0" borderId="0" xfId="0" applyNumberFormat="1" applyAlignment="1">
      <alignment horizontal="center"/>
    </xf>
    <xf numFmtId="165" fontId="0" fillId="0" borderId="0" xfId="1" applyFont="1"/>
    <xf numFmtId="166" fontId="0" fillId="0" borderId="0" xfId="1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2" applyFont="1"/>
    <xf numFmtId="0" fontId="0" fillId="0" borderId="4" xfId="0" applyFont="1" applyBorder="1"/>
    <xf numFmtId="14" fontId="0" fillId="0" borderId="3" xfId="0" applyNumberFormat="1" applyFont="1" applyBorder="1" applyAlignment="1">
      <alignment horizontal="center"/>
    </xf>
    <xf numFmtId="0" fontId="0" fillId="0" borderId="3" xfId="0" applyFont="1" applyBorder="1"/>
    <xf numFmtId="165" fontId="0" fillId="0" borderId="3" xfId="1" applyNumberFormat="1" applyFont="1" applyBorder="1"/>
    <xf numFmtId="166" fontId="0" fillId="0" borderId="3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5" fontId="6" fillId="0" borderId="0" xfId="0" applyNumberFormat="1" applyFont="1"/>
    <xf numFmtId="0" fontId="6" fillId="0" borderId="0" xfId="0" applyNumberFormat="1" applyFont="1"/>
    <xf numFmtId="165" fontId="6" fillId="0" borderId="0" xfId="1" applyFont="1"/>
    <xf numFmtId="166" fontId="6" fillId="0" borderId="0" xfId="1" applyNumberFormat="1" applyFont="1"/>
    <xf numFmtId="0" fontId="3" fillId="2" borderId="6" xfId="2" applyNumberFormat="1" applyFont="1" applyFill="1" applyBorder="1" applyAlignment="1">
      <alignment horizontal="center" vertical="center"/>
    </xf>
    <xf numFmtId="14" fontId="3" fillId="2" borderId="7" xfId="2" applyNumberFormat="1" applyFont="1" applyFill="1" applyBorder="1" applyAlignment="1">
      <alignment horizontal="center" vertical="center"/>
    </xf>
    <xf numFmtId="0" fontId="3" fillId="2" borderId="7" xfId="2" applyNumberFormat="1" applyFont="1" applyFill="1" applyBorder="1" applyAlignment="1">
      <alignment horizontal="center" vertical="center"/>
    </xf>
    <xf numFmtId="4" fontId="3" fillId="2" borderId="8" xfId="2" applyNumberFormat="1" applyFont="1" applyFill="1" applyBorder="1" applyAlignment="1">
      <alignment horizontal="center" vertical="center"/>
    </xf>
    <xf numFmtId="166" fontId="3" fillId="2" borderId="7" xfId="1" applyNumberFormat="1" applyFont="1" applyFill="1" applyBorder="1" applyAlignment="1">
      <alignment horizontal="center" vertical="center"/>
    </xf>
    <xf numFmtId="0" fontId="3" fillId="2" borderId="9" xfId="2" applyNumberFormat="1" applyFont="1" applyFill="1" applyBorder="1" applyAlignment="1">
      <alignment horizontal="center" vertical="center"/>
    </xf>
    <xf numFmtId="0" fontId="0" fillId="3" borderId="10" xfId="0" applyFont="1" applyFill="1" applyBorder="1"/>
    <xf numFmtId="14" fontId="0" fillId="3" borderId="11" xfId="0" applyNumberFormat="1" applyFont="1" applyFill="1" applyBorder="1" applyAlignment="1">
      <alignment horizontal="center"/>
    </xf>
    <xf numFmtId="0" fontId="0" fillId="3" borderId="8" xfId="0" applyFont="1" applyFill="1" applyBorder="1"/>
    <xf numFmtId="165" fontId="0" fillId="3" borderId="11" xfId="1" applyNumberFormat="1" applyFont="1" applyFill="1" applyBorder="1"/>
    <xf numFmtId="166" fontId="0" fillId="3" borderId="11" xfId="1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0" fillId="0" borderId="6" xfId="0" applyFont="1" applyBorder="1"/>
    <xf numFmtId="14" fontId="0" fillId="0" borderId="8" xfId="0" applyNumberFormat="1" applyFont="1" applyBorder="1" applyAlignment="1">
      <alignment horizontal="center"/>
    </xf>
    <xf numFmtId="0" fontId="0" fillId="0" borderId="8" xfId="0" applyFont="1" applyBorder="1"/>
    <xf numFmtId="165" fontId="0" fillId="0" borderId="8" xfId="1" applyNumberFormat="1" applyFont="1" applyBorder="1"/>
    <xf numFmtId="166" fontId="0" fillId="0" borderId="8" xfId="1" applyNumberFormat="1" applyFont="1" applyBorder="1"/>
    <xf numFmtId="0" fontId="0" fillId="0" borderId="8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3" borderId="6" xfId="0" applyFont="1" applyFill="1" applyBorder="1"/>
    <xf numFmtId="14" fontId="0" fillId="3" borderId="8" xfId="0" applyNumberFormat="1" applyFont="1" applyFill="1" applyBorder="1" applyAlignment="1">
      <alignment horizontal="center"/>
    </xf>
    <xf numFmtId="165" fontId="0" fillId="3" borderId="8" xfId="1" applyNumberFormat="1" applyFont="1" applyFill="1" applyBorder="1"/>
    <xf numFmtId="166" fontId="0" fillId="3" borderId="8" xfId="1" applyNumberFormat="1" applyFont="1" applyFill="1" applyBorder="1"/>
    <xf numFmtId="0" fontId="0" fillId="3" borderId="8" xfId="0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4" fillId="0" borderId="8" xfId="2" applyNumberFormat="1" applyFont="1" applyBorder="1" applyAlignment="1"/>
    <xf numFmtId="0" fontId="4" fillId="3" borderId="8" xfId="2" applyNumberFormat="1" applyFont="1" applyFill="1" applyBorder="1" applyAlignment="1"/>
    <xf numFmtId="0" fontId="0" fillId="0" borderId="0" xfId="0" applyFont="1" applyFill="1" applyBorder="1"/>
    <xf numFmtId="14" fontId="0" fillId="0" borderId="0" xfId="0" applyNumberFormat="1" applyFont="1" applyFill="1" applyBorder="1" applyAlignment="1">
      <alignment horizontal="center"/>
    </xf>
    <xf numFmtId="165" fontId="0" fillId="0" borderId="0" xfId="1" applyNumberFormat="1" applyFont="1" applyFill="1" applyBorder="1"/>
    <xf numFmtId="166" fontId="0" fillId="0" borderId="0" xfId="1" applyNumberFormat="1" applyFont="1" applyFill="1" applyBorder="1"/>
    <xf numFmtId="0" fontId="0" fillId="0" borderId="0" xfId="0" applyFont="1" applyFill="1" applyBorder="1" applyAlignment="1">
      <alignment horizontal="center"/>
    </xf>
    <xf numFmtId="0" fontId="4" fillId="0" borderId="0" xfId="2" applyNumberFormat="1" applyFont="1" applyFill="1" applyBorder="1" applyAlignment="1"/>
  </cellXfs>
  <cellStyles count="4">
    <cellStyle name="Euro" xfId="3" xr:uid="{00000000-0005-0000-0000-000000000000}"/>
    <cellStyle name="Komma" xfId="1" builtinId="3"/>
    <cellStyle name="Normal_PRODUCTS (2)" xfId="2" xr:uid="{00000000-0005-0000-0000-000002000000}"/>
    <cellStyle name="Standard" xfId="0" builtinId="0"/>
  </cellStyles>
  <dxfs count="70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G59" totalsRowShown="0">
  <autoFilter ref="A1:G59" xr:uid="{00000000-0009-0000-0100-000001000000}"/>
  <tableColumns count="7">
    <tableColumn id="1" xr3:uid="{00000000-0010-0000-0000-000001000000}" name="Produkt"/>
    <tableColumn id="2" xr3:uid="{00000000-0010-0000-0000-000002000000}" name="Datum" dataDxfId="69"/>
    <tableColumn id="3" xr3:uid="{00000000-0010-0000-0000-000003000000}" name="Vertriebsweg"/>
    <tableColumn id="4" xr3:uid="{00000000-0010-0000-0000-000004000000}" name="Umsatz" dataDxfId="68" dataCellStyle="Komma"/>
    <tableColumn id="5" xr3:uid="{00000000-0010-0000-0000-000005000000}" name="Einheiten" dataDxfId="67" dataCellStyle="Komma"/>
    <tableColumn id="6" xr3:uid="{00000000-0010-0000-0000-000006000000}" name="Verkäufer" dataDxfId="66"/>
    <tableColumn id="7" xr3:uid="{00000000-0010-0000-0000-000007000000}" name="Region" dataDxfId="6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le24" displayName="Tabelle24" ref="A1:G59" totalsRowShown="0">
  <autoFilter ref="A1:G59" xr:uid="{00000000-0009-0000-0100-000003000000}"/>
  <tableColumns count="7">
    <tableColumn id="1" xr3:uid="{00000000-0010-0000-0100-000001000000}" name="Produkt"/>
    <tableColumn id="2" xr3:uid="{00000000-0010-0000-0100-000002000000}" name="Datum" dataDxfId="64"/>
    <tableColumn id="3" xr3:uid="{00000000-0010-0000-0100-000003000000}" name="Vertriebsweg"/>
    <tableColumn id="4" xr3:uid="{00000000-0010-0000-0100-000004000000}" name="Umsatz" dataDxfId="63" dataCellStyle="Komma"/>
    <tableColumn id="5" xr3:uid="{00000000-0010-0000-0100-000005000000}" name="Einheiten" dataDxfId="62" dataCellStyle="Komma"/>
    <tableColumn id="6" xr3:uid="{00000000-0010-0000-0100-000006000000}" name="Verkäufer" dataDxfId="61"/>
    <tableColumn id="7" xr3:uid="{00000000-0010-0000-0100-000007000000}" name="Region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le245" displayName="Tabelle245" ref="A1:G60" totalsRowShown="0">
  <autoFilter ref="A1:G60" xr:uid="{00000000-0009-0000-0100-000004000000}"/>
  <tableColumns count="7">
    <tableColumn id="1" xr3:uid="{00000000-0010-0000-0200-000001000000}" name="Produkt"/>
    <tableColumn id="2" xr3:uid="{00000000-0010-0000-0200-000002000000}" name="Datum" dataDxfId="59" totalsRowDxfId="58"/>
    <tableColumn id="3" xr3:uid="{00000000-0010-0000-0200-000003000000}" name="Vertriebsweg"/>
    <tableColumn id="4" xr3:uid="{00000000-0010-0000-0200-000004000000}" name="Umsatz" dataDxfId="57" totalsRowDxfId="56" dataCellStyle="Komma"/>
    <tableColumn id="5" xr3:uid="{00000000-0010-0000-0200-000005000000}" name="Einheiten" dataDxfId="55" totalsRowDxfId="54" dataCellStyle="Komma"/>
    <tableColumn id="6" xr3:uid="{00000000-0010-0000-0200-000006000000}" name="Verkäufer" dataDxfId="53" totalsRowDxfId="52"/>
    <tableColumn id="7" xr3:uid="{00000000-0010-0000-0200-000007000000}" name="Region" dataDxfId="51" totalsRowDxfId="5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le246" displayName="Tabelle246" ref="A1:G59">
  <autoFilter ref="A1:G59" xr:uid="{00000000-0009-0000-0100-000005000000}"/>
  <tableColumns count="7">
    <tableColumn id="1" xr3:uid="{00000000-0010-0000-0300-000001000000}" name="Produkt" totalsRowLabel="Ergebnis"/>
    <tableColumn id="2" xr3:uid="{00000000-0010-0000-0300-000002000000}" name="Datum" dataDxfId="49" totalsRowDxfId="48"/>
    <tableColumn id="3" xr3:uid="{00000000-0010-0000-0300-000003000000}" name="Vertriebsweg"/>
    <tableColumn id="4" xr3:uid="{00000000-0010-0000-0300-000004000000}" name="Umsatz" dataDxfId="47" totalsRowDxfId="46" dataCellStyle="Komma"/>
    <tableColumn id="5" xr3:uid="{00000000-0010-0000-0300-000005000000}" name="Einheiten" dataDxfId="45" totalsRowDxfId="44" dataCellStyle="Komma"/>
    <tableColumn id="6" xr3:uid="{00000000-0010-0000-0300-000006000000}" name="Verkäufer" dataDxfId="43" totalsRowDxfId="42"/>
    <tableColumn id="7" xr3:uid="{00000000-0010-0000-0300-000007000000}" name="Region" totalsRowFunction="count" dataDxfId="41" totalsRowDxfId="4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le2467" displayName="Tabelle2467" ref="A1:G60" totalsRowCount="1">
  <autoFilter ref="A1:G59" xr:uid="{00000000-0009-0000-0100-000006000000}"/>
  <tableColumns count="7">
    <tableColumn id="1" xr3:uid="{00000000-0010-0000-0400-000001000000}" name="Produkt" totalsRowLabel="Ergebnis"/>
    <tableColumn id="2" xr3:uid="{00000000-0010-0000-0400-000002000000}" name="Datum" dataDxfId="39" totalsRowDxfId="38"/>
    <tableColumn id="3" xr3:uid="{00000000-0010-0000-0400-000003000000}" name="Vertriebsweg"/>
    <tableColumn id="4" xr3:uid="{00000000-0010-0000-0400-000004000000}" name="Umsatz" totalsRowFunction="sum" dataDxfId="37" totalsRowDxfId="36" dataCellStyle="Komma"/>
    <tableColumn id="5" xr3:uid="{00000000-0010-0000-0400-000005000000}" name="Einheiten" dataDxfId="35" totalsRowDxfId="34" dataCellStyle="Komma"/>
    <tableColumn id="6" xr3:uid="{00000000-0010-0000-0400-000006000000}" name="Verkäufer" dataDxfId="33" totalsRowDxfId="32"/>
    <tableColumn id="7" xr3:uid="{00000000-0010-0000-0400-000007000000}" name="Region" totalsRowFunction="count" dataDxfId="31" totalsRowDxfId="3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le24678" displayName="Tabelle24678" ref="A1:G60" totalsRowCount="1">
  <autoFilter ref="A1:G59" xr:uid="{00000000-0009-0000-0100-000007000000}"/>
  <tableColumns count="7">
    <tableColumn id="1" xr3:uid="{00000000-0010-0000-0500-000001000000}" name="Produkt" totalsRowLabel="Ergebnis"/>
    <tableColumn id="2" xr3:uid="{00000000-0010-0000-0500-000002000000}" name="Datum" dataDxfId="29" totalsRowDxfId="28"/>
    <tableColumn id="3" xr3:uid="{00000000-0010-0000-0500-000003000000}" name="Vertriebsweg"/>
    <tableColumn id="4" xr3:uid="{00000000-0010-0000-0500-000004000000}" name="Umsatz" totalsRowFunction="sum" dataDxfId="27" totalsRowDxfId="26" dataCellStyle="Komma"/>
    <tableColumn id="5" xr3:uid="{00000000-0010-0000-0500-000005000000}" name="Einheiten" dataDxfId="25" totalsRowDxfId="24" dataCellStyle="Komma"/>
    <tableColumn id="6" xr3:uid="{00000000-0010-0000-0500-000006000000}" name="Verkäufer" dataDxfId="23" totalsRowDxfId="22"/>
    <tableColumn id="7" xr3:uid="{00000000-0010-0000-0500-000007000000}" name="Region" totalsRowFunction="count" dataDxfId="21" totalsRowDxfId="2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le246789" displayName="Tabelle246789" ref="A1:G60" totalsRowCount="1">
  <autoFilter ref="A1:G59" xr:uid="{00000000-0009-0000-0100-000008000000}">
    <filterColumn colId="5">
      <filters>
        <filter val="Jovanovic"/>
      </filters>
    </filterColumn>
    <filterColumn colId="6">
      <filters>
        <filter val="Ost"/>
        <filter val="Süd"/>
      </filters>
    </filterColumn>
  </autoFilter>
  <sortState xmlns:xlrd2="http://schemas.microsoft.com/office/spreadsheetml/2017/richdata2" ref="A4:G41">
    <sortCondition ref="G1:G59"/>
  </sortState>
  <tableColumns count="7">
    <tableColumn id="1" xr3:uid="{00000000-0010-0000-0600-000001000000}" name="Produkt" totalsRowLabel="Ergebnis"/>
    <tableColumn id="2" xr3:uid="{00000000-0010-0000-0600-000002000000}" name="Datum" dataDxfId="19" totalsRowDxfId="18"/>
    <tableColumn id="3" xr3:uid="{00000000-0010-0000-0600-000003000000}" name="Vertriebsweg"/>
    <tableColumn id="4" xr3:uid="{00000000-0010-0000-0600-000004000000}" name="Umsatz" totalsRowFunction="sum" dataDxfId="17" totalsRowDxfId="16" dataCellStyle="Komma"/>
    <tableColumn id="5" xr3:uid="{00000000-0010-0000-0600-000005000000}" name="Einheiten" dataDxfId="15" totalsRowDxfId="14" dataCellStyle="Komma"/>
    <tableColumn id="6" xr3:uid="{00000000-0010-0000-0600-000006000000}" name="Verkäufer" dataDxfId="13" totalsRowDxfId="12"/>
    <tableColumn id="7" xr3:uid="{00000000-0010-0000-0600-000007000000}" name="Region" totalsRowFunction="count" dataDxfId="11" totalsRowDxfId="1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67D509-2549-4DD5-9ED3-FFAFA92211F8}" name="Tabelle2467893" displayName="Tabelle2467893" ref="A1:G60" totalsRowCount="1">
  <autoFilter ref="A1:G59" xr:uid="{00000000-0009-0000-0100-000008000000}">
    <filterColumn colId="5">
      <filters>
        <filter val="Jovanovic"/>
      </filters>
    </filterColumn>
    <filterColumn colId="6">
      <filters>
        <filter val="Ost"/>
        <filter val="Süd"/>
      </filters>
    </filterColumn>
  </autoFilter>
  <sortState xmlns:xlrd2="http://schemas.microsoft.com/office/spreadsheetml/2017/richdata2" ref="A2:G39">
    <sortCondition ref="G1:G59"/>
  </sortState>
  <tableColumns count="7">
    <tableColumn id="1" xr3:uid="{F5748390-0DDD-45D4-A38A-157DD00894C6}" name="Produkt" totalsRowLabel="Ergebnis"/>
    <tableColumn id="2" xr3:uid="{8F07F170-00EA-4D60-AD70-A419D134EDEC}" name="Datum" dataDxfId="9" totalsRowDxfId="8"/>
    <tableColumn id="3" xr3:uid="{88C99CD6-B6F4-4845-98B4-91D08964F539}" name="Vertriebsweg"/>
    <tableColumn id="4" xr3:uid="{E40768E5-32D3-4733-881F-7A7372DE527C}" name="Umsatz" totalsRowFunction="sum" dataDxfId="7" totalsRowDxfId="6" dataCellStyle="Komma"/>
    <tableColumn id="5" xr3:uid="{C7F37A9E-F423-4AB5-B502-74D56BB263A0}" name="Einheiten" dataDxfId="5" totalsRowDxfId="4" dataCellStyle="Komma"/>
    <tableColumn id="6" xr3:uid="{EBB64ABF-CA1D-4D5B-8208-CDA28321FCEC}" name="Verkäufer" dataDxfId="3" totalsRowDxfId="2"/>
    <tableColumn id="7" xr3:uid="{3B2E1F60-C9F3-415B-AB2D-746D904DDC1D}" name="Region" totalsRowFunction="count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H59"/>
  <sheetViews>
    <sheetView tabSelected="1"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x14ac:dyDescent="0.25">
      <c r="A1" s="25" t="s">
        <v>0</v>
      </c>
      <c r="B1" s="26" t="s">
        <v>1</v>
      </c>
      <c r="C1" s="27" t="s">
        <v>2</v>
      </c>
      <c r="D1" s="28" t="s">
        <v>3</v>
      </c>
      <c r="E1" s="29" t="s">
        <v>4</v>
      </c>
      <c r="F1" s="27" t="s">
        <v>5</v>
      </c>
      <c r="G1" s="30" t="s">
        <v>6</v>
      </c>
    </row>
    <row r="2" spans="1:7" x14ac:dyDescent="0.25">
      <c r="A2" s="53" t="s">
        <v>7</v>
      </c>
      <c r="B2" s="54">
        <v>43522</v>
      </c>
      <c r="C2" s="53" t="s">
        <v>8</v>
      </c>
      <c r="D2" s="55">
        <v>11297.16</v>
      </c>
      <c r="E2" s="56">
        <v>8966</v>
      </c>
      <c r="F2" s="57" t="s">
        <v>9</v>
      </c>
      <c r="G2" s="57" t="s">
        <v>10</v>
      </c>
    </row>
    <row r="3" spans="1:7" x14ac:dyDescent="0.25">
      <c r="A3" s="53" t="s">
        <v>7</v>
      </c>
      <c r="B3" s="54">
        <v>43470</v>
      </c>
      <c r="C3" s="53" t="s">
        <v>8</v>
      </c>
      <c r="D3" s="55">
        <v>9953.8799999999992</v>
      </c>
      <c r="E3" s="56">
        <v>9132</v>
      </c>
      <c r="F3" s="57" t="s">
        <v>9</v>
      </c>
      <c r="G3" s="57" t="s">
        <v>10</v>
      </c>
    </row>
    <row r="4" spans="1:7" x14ac:dyDescent="0.25">
      <c r="A4" s="53" t="s">
        <v>7</v>
      </c>
      <c r="B4" s="54">
        <v>43470</v>
      </c>
      <c r="C4" s="53" t="s">
        <v>11</v>
      </c>
      <c r="D4" s="55">
        <v>1971.2</v>
      </c>
      <c r="E4" s="56">
        <v>1760</v>
      </c>
      <c r="F4" s="57" t="s">
        <v>12</v>
      </c>
      <c r="G4" s="57" t="s">
        <v>13</v>
      </c>
    </row>
    <row r="5" spans="1:7" x14ac:dyDescent="0.25">
      <c r="A5" s="53" t="s">
        <v>14</v>
      </c>
      <c r="B5" s="54">
        <v>43473</v>
      </c>
      <c r="C5" s="53" t="s">
        <v>11</v>
      </c>
      <c r="D5" s="55">
        <v>306.18</v>
      </c>
      <c r="E5" s="56">
        <v>486</v>
      </c>
      <c r="F5" s="57" t="s">
        <v>12</v>
      </c>
      <c r="G5" s="57" t="s">
        <v>15</v>
      </c>
    </row>
    <row r="6" spans="1:7" x14ac:dyDescent="0.25">
      <c r="A6" s="53" t="s">
        <v>14</v>
      </c>
      <c r="B6" s="54">
        <v>43476</v>
      </c>
      <c r="C6" s="53" t="s">
        <v>16</v>
      </c>
      <c r="D6" s="55">
        <v>4443.6000000000004</v>
      </c>
      <c r="E6" s="56">
        <v>7406</v>
      </c>
      <c r="F6" s="57" t="s">
        <v>9</v>
      </c>
      <c r="G6" s="57" t="s">
        <v>10</v>
      </c>
    </row>
    <row r="7" spans="1:7" x14ac:dyDescent="0.25">
      <c r="A7" s="53" t="s">
        <v>14</v>
      </c>
      <c r="B7" s="54">
        <v>43476</v>
      </c>
      <c r="C7" s="53" t="s">
        <v>17</v>
      </c>
      <c r="D7" s="55">
        <v>3510.36</v>
      </c>
      <c r="E7" s="56">
        <v>2786</v>
      </c>
      <c r="F7" s="57" t="s">
        <v>12</v>
      </c>
      <c r="G7" s="57" t="s">
        <v>18</v>
      </c>
    </row>
    <row r="8" spans="1:7" x14ac:dyDescent="0.25">
      <c r="A8" s="53" t="s">
        <v>14</v>
      </c>
      <c r="B8" s="54">
        <v>43476</v>
      </c>
      <c r="C8" s="53" t="s">
        <v>8</v>
      </c>
      <c r="D8" s="55">
        <v>1693.65</v>
      </c>
      <c r="E8" s="56">
        <v>8065</v>
      </c>
      <c r="F8" s="57" t="s">
        <v>9</v>
      </c>
      <c r="G8" s="57" t="s">
        <v>18</v>
      </c>
    </row>
    <row r="9" spans="1:7" x14ac:dyDescent="0.25">
      <c r="A9" s="53" t="s">
        <v>7</v>
      </c>
      <c r="B9" s="54">
        <v>43476</v>
      </c>
      <c r="C9" s="53" t="s">
        <v>11</v>
      </c>
      <c r="D9" s="55">
        <v>1401.4</v>
      </c>
      <c r="E9" s="56">
        <v>980</v>
      </c>
      <c r="F9" s="57" t="s">
        <v>12</v>
      </c>
      <c r="G9" s="57" t="s">
        <v>10</v>
      </c>
    </row>
    <row r="10" spans="1:7" x14ac:dyDescent="0.25">
      <c r="A10" s="53" t="s">
        <v>14</v>
      </c>
      <c r="B10" s="54">
        <v>43477</v>
      </c>
      <c r="C10" s="53" t="s">
        <v>8</v>
      </c>
      <c r="D10" s="55">
        <v>8166.6</v>
      </c>
      <c r="E10" s="56">
        <v>6980</v>
      </c>
      <c r="F10" s="57" t="s">
        <v>9</v>
      </c>
      <c r="G10" s="57" t="s">
        <v>18</v>
      </c>
    </row>
    <row r="11" spans="1:7" x14ac:dyDescent="0.25">
      <c r="A11" s="53" t="s">
        <v>14</v>
      </c>
      <c r="B11" s="54">
        <v>43477</v>
      </c>
      <c r="C11" s="53" t="s">
        <v>11</v>
      </c>
      <c r="D11" s="55">
        <v>560.70000000000005</v>
      </c>
      <c r="E11" s="56">
        <v>890</v>
      </c>
      <c r="F11" s="57" t="s">
        <v>9</v>
      </c>
      <c r="G11" s="57" t="s">
        <v>13</v>
      </c>
    </row>
    <row r="12" spans="1:7" x14ac:dyDescent="0.25">
      <c r="A12" s="53" t="s">
        <v>7</v>
      </c>
      <c r="B12" s="54">
        <v>43478</v>
      </c>
      <c r="C12" s="53" t="s">
        <v>16</v>
      </c>
      <c r="D12" s="55">
        <v>11121.44</v>
      </c>
      <c r="E12" s="56">
        <v>7832</v>
      </c>
      <c r="F12" s="57" t="s">
        <v>9</v>
      </c>
      <c r="G12" s="57" t="s">
        <v>13</v>
      </c>
    </row>
    <row r="13" spans="1:7" x14ac:dyDescent="0.25">
      <c r="A13" s="53" t="s">
        <v>14</v>
      </c>
      <c r="B13" s="54">
        <v>43478</v>
      </c>
      <c r="C13" s="53" t="s">
        <v>8</v>
      </c>
      <c r="D13" s="55">
        <v>8273.1</v>
      </c>
      <c r="E13" s="56">
        <v>7590</v>
      </c>
      <c r="F13" s="57" t="s">
        <v>12</v>
      </c>
      <c r="G13" s="57" t="s">
        <v>10</v>
      </c>
    </row>
    <row r="14" spans="1:7" x14ac:dyDescent="0.25">
      <c r="A14" s="53" t="s">
        <v>7</v>
      </c>
      <c r="B14" s="54">
        <v>43478</v>
      </c>
      <c r="C14" s="53" t="s">
        <v>11</v>
      </c>
      <c r="D14" s="55">
        <v>1150.5</v>
      </c>
      <c r="E14" s="56">
        <v>975</v>
      </c>
      <c r="F14" s="57" t="s">
        <v>9</v>
      </c>
      <c r="G14" s="57" t="s">
        <v>18</v>
      </c>
    </row>
    <row r="15" spans="1:7" x14ac:dyDescent="0.25">
      <c r="A15" s="53" t="s">
        <v>14</v>
      </c>
      <c r="B15" s="54">
        <v>43479</v>
      </c>
      <c r="C15" s="53" t="s">
        <v>11</v>
      </c>
      <c r="D15" s="55">
        <v>421.12</v>
      </c>
      <c r="E15" s="56">
        <v>376</v>
      </c>
      <c r="F15" s="57" t="s">
        <v>12</v>
      </c>
      <c r="G15" s="57" t="s">
        <v>15</v>
      </c>
    </row>
    <row r="16" spans="1:7" x14ac:dyDescent="0.25">
      <c r="A16" s="53" t="s">
        <v>7</v>
      </c>
      <c r="B16" s="54">
        <v>43480</v>
      </c>
      <c r="C16" s="53" t="s">
        <v>8</v>
      </c>
      <c r="D16" s="55">
        <v>2122.0500000000002</v>
      </c>
      <c r="E16" s="56">
        <v>2021</v>
      </c>
      <c r="F16" s="57" t="s">
        <v>12</v>
      </c>
      <c r="G16" s="57" t="s">
        <v>13</v>
      </c>
    </row>
    <row r="17" spans="1:7" x14ac:dyDescent="0.25">
      <c r="A17" s="53" t="s">
        <v>7</v>
      </c>
      <c r="B17" s="54">
        <v>43480</v>
      </c>
      <c r="C17" s="53" t="s">
        <v>11</v>
      </c>
      <c r="D17" s="55">
        <v>1917.6</v>
      </c>
      <c r="E17" s="56">
        <v>1598</v>
      </c>
      <c r="F17" s="57" t="s">
        <v>9</v>
      </c>
      <c r="G17" s="57" t="s">
        <v>15</v>
      </c>
    </row>
    <row r="18" spans="1:7" x14ac:dyDescent="0.25">
      <c r="A18" s="53" t="s">
        <v>14</v>
      </c>
      <c r="B18" s="54">
        <v>43483</v>
      </c>
      <c r="C18" s="53" t="s">
        <v>16</v>
      </c>
      <c r="D18" s="55">
        <v>4099.34</v>
      </c>
      <c r="E18" s="56">
        <v>8722</v>
      </c>
      <c r="F18" s="57" t="s">
        <v>12</v>
      </c>
      <c r="G18" s="57" t="s">
        <v>13</v>
      </c>
    </row>
    <row r="19" spans="1:7" x14ac:dyDescent="0.25">
      <c r="A19" s="53" t="s">
        <v>14</v>
      </c>
      <c r="B19" s="54">
        <v>43485</v>
      </c>
      <c r="C19" s="53" t="s">
        <v>8</v>
      </c>
      <c r="D19" s="55">
        <v>2665.39</v>
      </c>
      <c r="E19" s="56">
        <v>9191</v>
      </c>
      <c r="F19" s="57" t="s">
        <v>12</v>
      </c>
      <c r="G19" s="57" t="s">
        <v>10</v>
      </c>
    </row>
    <row r="20" spans="1:7" x14ac:dyDescent="0.25">
      <c r="A20" s="53" t="s">
        <v>7</v>
      </c>
      <c r="B20" s="54">
        <v>43486</v>
      </c>
      <c r="C20" s="53" t="s">
        <v>8</v>
      </c>
      <c r="D20" s="55">
        <v>10887</v>
      </c>
      <c r="E20" s="56">
        <v>9550</v>
      </c>
      <c r="F20" s="57" t="s">
        <v>9</v>
      </c>
      <c r="G20" s="57" t="s">
        <v>18</v>
      </c>
    </row>
    <row r="21" spans="1:7" x14ac:dyDescent="0.25">
      <c r="A21" s="53" t="s">
        <v>7</v>
      </c>
      <c r="B21" s="54">
        <v>43490</v>
      </c>
      <c r="C21" s="53" t="s">
        <v>16</v>
      </c>
      <c r="D21" s="55">
        <v>12216.05</v>
      </c>
      <c r="E21" s="56">
        <v>9185</v>
      </c>
      <c r="F21" s="57" t="s">
        <v>9</v>
      </c>
      <c r="G21" s="57" t="s">
        <v>15</v>
      </c>
    </row>
    <row r="22" spans="1:7" x14ac:dyDescent="0.25">
      <c r="A22" s="53" t="s">
        <v>7</v>
      </c>
      <c r="B22" s="54">
        <v>43490</v>
      </c>
      <c r="C22" s="53" t="s">
        <v>8</v>
      </c>
      <c r="D22" s="55">
        <v>8365.7000000000007</v>
      </c>
      <c r="E22" s="56">
        <v>6290</v>
      </c>
      <c r="F22" s="57" t="s">
        <v>9</v>
      </c>
      <c r="G22" s="57" t="s">
        <v>15</v>
      </c>
    </row>
    <row r="23" spans="1:7" x14ac:dyDescent="0.25">
      <c r="A23" s="53" t="s">
        <v>14</v>
      </c>
      <c r="B23" s="54">
        <v>43490</v>
      </c>
      <c r="C23" s="53" t="s">
        <v>11</v>
      </c>
      <c r="D23" s="55">
        <v>411.4</v>
      </c>
      <c r="E23" s="56">
        <v>374</v>
      </c>
      <c r="F23" s="57" t="s">
        <v>12</v>
      </c>
      <c r="G23" s="57" t="s">
        <v>10</v>
      </c>
    </row>
    <row r="24" spans="1:7" x14ac:dyDescent="0.25">
      <c r="A24" s="53" t="s">
        <v>7</v>
      </c>
      <c r="B24" s="54">
        <v>43491</v>
      </c>
      <c r="C24" s="58" t="s">
        <v>16</v>
      </c>
      <c r="D24" s="55">
        <v>12877.98</v>
      </c>
      <c r="E24" s="56">
        <v>9069</v>
      </c>
      <c r="F24" s="57" t="s">
        <v>9</v>
      </c>
      <c r="G24" s="57" t="s">
        <v>13</v>
      </c>
    </row>
    <row r="25" spans="1:7" x14ac:dyDescent="0.25">
      <c r="A25" s="53" t="s">
        <v>14</v>
      </c>
      <c r="B25" s="54">
        <v>43491</v>
      </c>
      <c r="C25" s="53" t="s">
        <v>16</v>
      </c>
      <c r="D25" s="55">
        <v>7581</v>
      </c>
      <c r="E25" s="56">
        <v>9025</v>
      </c>
      <c r="F25" s="57" t="s">
        <v>12</v>
      </c>
      <c r="G25" s="57" t="s">
        <v>15</v>
      </c>
    </row>
    <row r="26" spans="1:7" x14ac:dyDescent="0.25">
      <c r="A26" s="53" t="s">
        <v>7</v>
      </c>
      <c r="B26" s="54">
        <v>43491</v>
      </c>
      <c r="C26" s="53" t="s">
        <v>11</v>
      </c>
      <c r="D26" s="55">
        <v>2228.8000000000002</v>
      </c>
      <c r="E26" s="56">
        <v>1990</v>
      </c>
      <c r="F26" s="57" t="s">
        <v>12</v>
      </c>
      <c r="G26" s="57" t="s">
        <v>10</v>
      </c>
    </row>
    <row r="27" spans="1:7" x14ac:dyDescent="0.25">
      <c r="A27" s="53" t="s">
        <v>7</v>
      </c>
      <c r="B27" s="54">
        <v>43492</v>
      </c>
      <c r="C27" s="53" t="s">
        <v>16</v>
      </c>
      <c r="D27" s="55">
        <v>9902.52</v>
      </c>
      <c r="E27" s="56">
        <v>9342</v>
      </c>
      <c r="F27" s="57" t="s">
        <v>12</v>
      </c>
      <c r="G27" s="57" t="s">
        <v>18</v>
      </c>
    </row>
    <row r="28" spans="1:7" x14ac:dyDescent="0.25">
      <c r="A28" s="53" t="s">
        <v>14</v>
      </c>
      <c r="B28" s="54">
        <v>43492</v>
      </c>
      <c r="C28" s="53" t="s">
        <v>8</v>
      </c>
      <c r="D28" s="55">
        <v>1852.88</v>
      </c>
      <c r="E28" s="56">
        <v>8056</v>
      </c>
      <c r="F28" s="57" t="s">
        <v>12</v>
      </c>
      <c r="G28" s="57" t="s">
        <v>13</v>
      </c>
    </row>
    <row r="29" spans="1:7" x14ac:dyDescent="0.25">
      <c r="A29" s="53" t="s">
        <v>7</v>
      </c>
      <c r="B29" s="54">
        <v>43493</v>
      </c>
      <c r="C29" s="53" t="s">
        <v>16</v>
      </c>
      <c r="D29" s="55">
        <v>6110.04</v>
      </c>
      <c r="E29" s="56">
        <v>5178</v>
      </c>
      <c r="F29" s="57" t="s">
        <v>12</v>
      </c>
      <c r="G29" s="57" t="s">
        <v>15</v>
      </c>
    </row>
    <row r="30" spans="1:7" x14ac:dyDescent="0.25">
      <c r="A30" s="53" t="s">
        <v>7</v>
      </c>
      <c r="B30" s="54">
        <v>43494</v>
      </c>
      <c r="C30" s="58" t="s">
        <v>8</v>
      </c>
      <c r="D30" s="55">
        <v>13073.76</v>
      </c>
      <c r="E30" s="56">
        <v>9079</v>
      </c>
      <c r="F30" s="57" t="s">
        <v>12</v>
      </c>
      <c r="G30" s="57" t="s">
        <v>18</v>
      </c>
    </row>
    <row r="31" spans="1:7" x14ac:dyDescent="0.25">
      <c r="A31" s="53" t="s">
        <v>14</v>
      </c>
      <c r="B31" s="54">
        <v>43494</v>
      </c>
      <c r="C31" s="53" t="s">
        <v>16</v>
      </c>
      <c r="D31" s="55">
        <v>4910.28</v>
      </c>
      <c r="E31" s="56">
        <v>9628</v>
      </c>
      <c r="F31" s="57" t="s">
        <v>12</v>
      </c>
      <c r="G31" s="57" t="s">
        <v>18</v>
      </c>
    </row>
    <row r="32" spans="1:7" x14ac:dyDescent="0.25">
      <c r="A32" s="53" t="s">
        <v>14</v>
      </c>
      <c r="B32" s="54">
        <v>43497</v>
      </c>
      <c r="C32" s="53" t="s">
        <v>8</v>
      </c>
      <c r="D32" s="55">
        <v>3587.58</v>
      </c>
      <c r="E32" s="56">
        <v>9441</v>
      </c>
      <c r="F32" s="57" t="s">
        <v>9</v>
      </c>
      <c r="G32" s="57" t="s">
        <v>15</v>
      </c>
    </row>
    <row r="33" spans="1:7" x14ac:dyDescent="0.25">
      <c r="A33" s="53" t="s">
        <v>7</v>
      </c>
      <c r="B33" s="54">
        <v>43498</v>
      </c>
      <c r="C33" s="53" t="s">
        <v>11</v>
      </c>
      <c r="D33" s="55">
        <v>2130.6</v>
      </c>
      <c r="E33" s="56">
        <v>2010</v>
      </c>
      <c r="F33" s="57" t="s">
        <v>12</v>
      </c>
      <c r="G33" s="57" t="s">
        <v>15</v>
      </c>
    </row>
    <row r="34" spans="1:7" x14ac:dyDescent="0.25">
      <c r="A34" s="53" t="s">
        <v>7</v>
      </c>
      <c r="B34" s="54">
        <v>43501</v>
      </c>
      <c r="C34" s="53" t="s">
        <v>8</v>
      </c>
      <c r="D34" s="55">
        <v>5061.6000000000004</v>
      </c>
      <c r="E34" s="56">
        <v>3515</v>
      </c>
      <c r="F34" s="57" t="s">
        <v>12</v>
      </c>
      <c r="G34" s="57" t="s">
        <v>13</v>
      </c>
    </row>
    <row r="35" spans="1:7" x14ac:dyDescent="0.25">
      <c r="A35" s="53" t="s">
        <v>14</v>
      </c>
      <c r="B35" s="54">
        <v>43501</v>
      </c>
      <c r="C35" s="53" t="s">
        <v>11</v>
      </c>
      <c r="D35" s="55">
        <v>167.5</v>
      </c>
      <c r="E35" s="56">
        <v>250</v>
      </c>
      <c r="F35" s="57" t="s">
        <v>9</v>
      </c>
      <c r="G35" s="57" t="s">
        <v>13</v>
      </c>
    </row>
    <row r="36" spans="1:7" x14ac:dyDescent="0.25">
      <c r="A36" s="53" t="s">
        <v>7</v>
      </c>
      <c r="B36" s="54">
        <v>43504</v>
      </c>
      <c r="C36" s="53" t="s">
        <v>17</v>
      </c>
      <c r="D36" s="55">
        <v>155.15</v>
      </c>
      <c r="E36" s="56">
        <v>145</v>
      </c>
      <c r="F36" s="57" t="s">
        <v>12</v>
      </c>
      <c r="G36" s="57" t="s">
        <v>18</v>
      </c>
    </row>
    <row r="37" spans="1:7" x14ac:dyDescent="0.25">
      <c r="A37" s="53" t="s">
        <v>14</v>
      </c>
      <c r="B37" s="54">
        <v>43505</v>
      </c>
      <c r="C37" s="53" t="s">
        <v>16</v>
      </c>
      <c r="D37" s="55">
        <v>7425.6</v>
      </c>
      <c r="E37" s="56">
        <v>8160</v>
      </c>
      <c r="F37" s="57" t="s">
        <v>9</v>
      </c>
      <c r="G37" s="57" t="s">
        <v>10</v>
      </c>
    </row>
    <row r="38" spans="1:7" x14ac:dyDescent="0.25">
      <c r="A38" s="53" t="s">
        <v>7</v>
      </c>
      <c r="B38" s="54">
        <v>43505</v>
      </c>
      <c r="C38" s="53" t="s">
        <v>11</v>
      </c>
      <c r="D38" s="55">
        <v>2644.2</v>
      </c>
      <c r="E38" s="56">
        <v>2340</v>
      </c>
      <c r="F38" s="57" t="s">
        <v>9</v>
      </c>
      <c r="G38" s="57" t="s">
        <v>15</v>
      </c>
    </row>
    <row r="39" spans="1:7" x14ac:dyDescent="0.25">
      <c r="A39" s="53" t="s">
        <v>7</v>
      </c>
      <c r="B39" s="54">
        <v>43506</v>
      </c>
      <c r="C39" s="58" t="s">
        <v>16</v>
      </c>
      <c r="D39" s="55">
        <v>14955</v>
      </c>
      <c r="E39" s="56">
        <v>9970</v>
      </c>
      <c r="F39" s="57" t="s">
        <v>9</v>
      </c>
      <c r="G39" s="57" t="s">
        <v>13</v>
      </c>
    </row>
    <row r="40" spans="1:7" x14ac:dyDescent="0.25">
      <c r="A40" s="53" t="s">
        <v>7</v>
      </c>
      <c r="B40" s="54">
        <v>43506</v>
      </c>
      <c r="C40" s="58" t="s">
        <v>8</v>
      </c>
      <c r="D40" s="55">
        <v>14835.93</v>
      </c>
      <c r="E40" s="56">
        <v>9957</v>
      </c>
      <c r="F40" s="57" t="s">
        <v>12</v>
      </c>
      <c r="G40" s="57" t="s">
        <v>13</v>
      </c>
    </row>
    <row r="41" spans="1:7" x14ac:dyDescent="0.25">
      <c r="A41" s="53" t="s">
        <v>14</v>
      </c>
      <c r="B41" s="54">
        <v>43506</v>
      </c>
      <c r="C41" s="53" t="s">
        <v>11</v>
      </c>
      <c r="D41" s="55">
        <v>980.48</v>
      </c>
      <c r="E41" s="56">
        <v>766</v>
      </c>
      <c r="F41" s="57" t="s">
        <v>12</v>
      </c>
      <c r="G41" s="57" t="s">
        <v>13</v>
      </c>
    </row>
    <row r="42" spans="1:7" x14ac:dyDescent="0.25">
      <c r="A42" s="53" t="s">
        <v>7</v>
      </c>
      <c r="B42" s="54">
        <v>43507</v>
      </c>
      <c r="C42" s="53" t="s">
        <v>8</v>
      </c>
      <c r="D42" s="55">
        <v>8771.84</v>
      </c>
      <c r="E42" s="56">
        <v>6853</v>
      </c>
      <c r="F42" s="57" t="s">
        <v>9</v>
      </c>
      <c r="G42" s="57" t="s">
        <v>10</v>
      </c>
    </row>
    <row r="43" spans="1:7" x14ac:dyDescent="0.25">
      <c r="A43" s="53" t="s">
        <v>14</v>
      </c>
      <c r="B43" s="54">
        <v>43508</v>
      </c>
      <c r="C43" s="53" t="s">
        <v>8</v>
      </c>
      <c r="D43" s="55">
        <v>4175.51</v>
      </c>
      <c r="E43" s="56">
        <v>5881</v>
      </c>
      <c r="F43" s="57" t="s">
        <v>9</v>
      </c>
      <c r="G43" s="57" t="s">
        <v>10</v>
      </c>
    </row>
    <row r="44" spans="1:7" x14ac:dyDescent="0.25">
      <c r="A44" s="53" t="s">
        <v>7</v>
      </c>
      <c r="B44" s="54">
        <v>43511</v>
      </c>
      <c r="C44" s="53" t="s">
        <v>11</v>
      </c>
      <c r="D44" s="55">
        <v>2622.4</v>
      </c>
      <c r="E44" s="56">
        <v>1760</v>
      </c>
      <c r="F44" s="57" t="s">
        <v>12</v>
      </c>
      <c r="G44" s="57" t="s">
        <v>18</v>
      </c>
    </row>
    <row r="45" spans="1:7" x14ac:dyDescent="0.25">
      <c r="A45" s="53" t="s">
        <v>7</v>
      </c>
      <c r="B45" s="54">
        <v>43511</v>
      </c>
      <c r="C45" s="53" t="s">
        <v>11</v>
      </c>
      <c r="D45" s="55">
        <v>1865.63</v>
      </c>
      <c r="E45" s="56">
        <v>1469</v>
      </c>
      <c r="F45" s="57" t="s">
        <v>9</v>
      </c>
      <c r="G45" s="57" t="s">
        <v>10</v>
      </c>
    </row>
    <row r="46" spans="1:7" x14ac:dyDescent="0.25">
      <c r="A46" s="53" t="s">
        <v>14</v>
      </c>
      <c r="B46" s="54">
        <v>43511</v>
      </c>
      <c r="C46" s="53" t="s">
        <v>17</v>
      </c>
      <c r="D46" s="55">
        <v>1130.8800000000001</v>
      </c>
      <c r="E46" s="56">
        <v>1824</v>
      </c>
      <c r="F46" s="57" t="s">
        <v>9</v>
      </c>
      <c r="G46" s="57" t="s">
        <v>10</v>
      </c>
    </row>
    <row r="47" spans="1:7" x14ac:dyDescent="0.25">
      <c r="A47" s="53" t="s">
        <v>7</v>
      </c>
      <c r="B47" s="54">
        <v>43512</v>
      </c>
      <c r="C47" s="53" t="s">
        <v>16</v>
      </c>
      <c r="D47" s="55">
        <v>7030.8</v>
      </c>
      <c r="E47" s="56">
        <v>5580</v>
      </c>
      <c r="F47" s="57" t="s">
        <v>12</v>
      </c>
      <c r="G47" s="57" t="s">
        <v>18</v>
      </c>
    </row>
    <row r="48" spans="1:7" x14ac:dyDescent="0.25">
      <c r="A48" s="53" t="s">
        <v>14</v>
      </c>
      <c r="B48" s="54">
        <v>43512</v>
      </c>
      <c r="C48" s="53" t="s">
        <v>8</v>
      </c>
      <c r="D48" s="55">
        <v>4746.24</v>
      </c>
      <c r="E48" s="56">
        <v>9888</v>
      </c>
      <c r="F48" s="57" t="s">
        <v>9</v>
      </c>
      <c r="G48" s="57" t="s">
        <v>18</v>
      </c>
    </row>
    <row r="49" spans="1:7" x14ac:dyDescent="0.25">
      <c r="A49" s="53" t="s">
        <v>7</v>
      </c>
      <c r="B49" s="54">
        <v>43513</v>
      </c>
      <c r="C49" s="53" t="s">
        <v>8</v>
      </c>
      <c r="D49" s="55">
        <v>2921.1</v>
      </c>
      <c r="E49" s="56">
        <v>2730</v>
      </c>
      <c r="F49" s="57" t="s">
        <v>12</v>
      </c>
      <c r="G49" s="57" t="s">
        <v>15</v>
      </c>
    </row>
    <row r="50" spans="1:7" x14ac:dyDescent="0.25">
      <c r="A50" s="53" t="s">
        <v>14</v>
      </c>
      <c r="B50" s="54">
        <v>43513</v>
      </c>
      <c r="C50" s="53" t="s">
        <v>11</v>
      </c>
      <c r="D50" s="55">
        <v>66.47</v>
      </c>
      <c r="E50" s="56">
        <v>289</v>
      </c>
      <c r="F50" s="57" t="s">
        <v>12</v>
      </c>
      <c r="G50" s="57" t="s">
        <v>18</v>
      </c>
    </row>
    <row r="51" spans="1:7" x14ac:dyDescent="0.25">
      <c r="A51" s="53" t="s">
        <v>7</v>
      </c>
      <c r="B51" s="54">
        <v>43514</v>
      </c>
      <c r="C51" s="53" t="s">
        <v>8</v>
      </c>
      <c r="D51" s="55">
        <v>4062.98</v>
      </c>
      <c r="E51" s="56">
        <v>3833</v>
      </c>
      <c r="F51" s="57" t="s">
        <v>12</v>
      </c>
      <c r="G51" s="57" t="s">
        <v>15</v>
      </c>
    </row>
    <row r="52" spans="1:7" x14ac:dyDescent="0.25">
      <c r="A52" s="53" t="s">
        <v>14</v>
      </c>
      <c r="B52" s="54">
        <v>43515</v>
      </c>
      <c r="C52" s="53" t="s">
        <v>8</v>
      </c>
      <c r="D52" s="55">
        <v>3150.1</v>
      </c>
      <c r="E52" s="56">
        <v>9265</v>
      </c>
      <c r="F52" s="57" t="s">
        <v>9</v>
      </c>
      <c r="G52" s="57" t="s">
        <v>13</v>
      </c>
    </row>
    <row r="53" spans="1:7" x14ac:dyDescent="0.25">
      <c r="A53" s="53" t="s">
        <v>7</v>
      </c>
      <c r="B53" s="54">
        <v>43518</v>
      </c>
      <c r="C53" s="53" t="s">
        <v>11</v>
      </c>
      <c r="D53" s="55">
        <v>1879.2</v>
      </c>
      <c r="E53" s="56">
        <v>1620</v>
      </c>
      <c r="F53" s="57" t="s">
        <v>9</v>
      </c>
      <c r="G53" s="57" t="s">
        <v>18</v>
      </c>
    </row>
    <row r="54" spans="1:7" x14ac:dyDescent="0.25">
      <c r="A54" s="53" t="s">
        <v>7</v>
      </c>
      <c r="B54" s="54">
        <v>43520</v>
      </c>
      <c r="C54" s="53" t="s">
        <v>8</v>
      </c>
      <c r="D54" s="55">
        <v>7680.66</v>
      </c>
      <c r="E54" s="56">
        <v>5954</v>
      </c>
      <c r="F54" s="57" t="s">
        <v>9</v>
      </c>
      <c r="G54" s="57" t="s">
        <v>18</v>
      </c>
    </row>
    <row r="55" spans="1:7" x14ac:dyDescent="0.25">
      <c r="A55" s="53" t="s">
        <v>7</v>
      </c>
      <c r="B55" s="54">
        <v>43520</v>
      </c>
      <c r="C55" s="53" t="s">
        <v>11</v>
      </c>
      <c r="D55" s="55">
        <v>1193.56</v>
      </c>
      <c r="E55" s="56">
        <v>1126</v>
      </c>
      <c r="F55" s="57" t="s">
        <v>9</v>
      </c>
      <c r="G55" s="57" t="s">
        <v>13</v>
      </c>
    </row>
    <row r="56" spans="1:7" x14ac:dyDescent="0.25">
      <c r="A56" s="53" t="s">
        <v>14</v>
      </c>
      <c r="B56" s="54">
        <v>43521</v>
      </c>
      <c r="C56" s="53" t="s">
        <v>8</v>
      </c>
      <c r="D56" s="55">
        <v>9560.7999999999993</v>
      </c>
      <c r="E56" s="56">
        <v>7030</v>
      </c>
      <c r="F56" s="57" t="s">
        <v>9</v>
      </c>
      <c r="G56" s="57" t="s">
        <v>18</v>
      </c>
    </row>
    <row r="57" spans="1:7" x14ac:dyDescent="0.25">
      <c r="A57" s="53" t="s">
        <v>14</v>
      </c>
      <c r="B57" s="54">
        <v>43521</v>
      </c>
      <c r="C57" s="53" t="s">
        <v>17</v>
      </c>
      <c r="D57" s="55">
        <v>2589.9499999999998</v>
      </c>
      <c r="E57" s="56">
        <v>3047</v>
      </c>
      <c r="F57" s="57" t="s">
        <v>9</v>
      </c>
      <c r="G57" s="57" t="s">
        <v>15</v>
      </c>
    </row>
    <row r="58" spans="1:7" x14ac:dyDescent="0.25">
      <c r="A58" s="53" t="s">
        <v>14</v>
      </c>
      <c r="B58" s="54">
        <v>43522</v>
      </c>
      <c r="C58" s="53" t="s">
        <v>11</v>
      </c>
      <c r="D58" s="55">
        <v>703.8</v>
      </c>
      <c r="E58" s="56">
        <v>612</v>
      </c>
      <c r="F58" s="57" t="s">
        <v>9</v>
      </c>
      <c r="G58" s="57" t="s">
        <v>15</v>
      </c>
    </row>
    <row r="59" spans="1:7" x14ac:dyDescent="0.25">
      <c r="A59" s="53" t="s">
        <v>14</v>
      </c>
      <c r="B59" s="54">
        <v>43522</v>
      </c>
      <c r="C59" s="53" t="s">
        <v>11</v>
      </c>
      <c r="D59" s="55">
        <v>619.5</v>
      </c>
      <c r="E59" s="56">
        <v>590</v>
      </c>
      <c r="F59" s="57" t="s">
        <v>12</v>
      </c>
      <c r="G59" s="57" t="s">
        <v>15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autoPageBreaks="0"/>
  </sheetPr>
  <dimension ref="A1:H59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25" t="s">
        <v>0</v>
      </c>
      <c r="B1" s="26" t="s">
        <v>1</v>
      </c>
      <c r="C1" s="27" t="s">
        <v>2</v>
      </c>
      <c r="D1" s="28" t="s">
        <v>3</v>
      </c>
      <c r="E1" s="29" t="s">
        <v>4</v>
      </c>
      <c r="F1" s="27" t="s">
        <v>5</v>
      </c>
      <c r="G1" s="30" t="s">
        <v>6</v>
      </c>
    </row>
    <row r="2" spans="1:7" ht="15.75" thickTop="1" x14ac:dyDescent="0.25">
      <c r="A2" s="31" t="s">
        <v>7</v>
      </c>
      <c r="B2" s="32">
        <v>43522</v>
      </c>
      <c r="C2" s="33" t="s">
        <v>8</v>
      </c>
      <c r="D2" s="34">
        <v>11297.16</v>
      </c>
      <c r="E2" s="35">
        <v>8966</v>
      </c>
      <c r="F2" s="36" t="s">
        <v>9</v>
      </c>
      <c r="G2" s="37" t="s">
        <v>10</v>
      </c>
    </row>
    <row r="3" spans="1:7" x14ac:dyDescent="0.25">
      <c r="A3" s="38" t="s">
        <v>7</v>
      </c>
      <c r="B3" s="39">
        <v>43470</v>
      </c>
      <c r="C3" s="40" t="s">
        <v>8</v>
      </c>
      <c r="D3" s="41">
        <v>9953.8799999999992</v>
      </c>
      <c r="E3" s="42">
        <v>9132</v>
      </c>
      <c r="F3" s="43" t="s">
        <v>9</v>
      </c>
      <c r="G3" s="44" t="s">
        <v>10</v>
      </c>
    </row>
    <row r="4" spans="1:7" x14ac:dyDescent="0.25">
      <c r="A4" s="45" t="s">
        <v>7</v>
      </c>
      <c r="B4" s="46">
        <v>43470</v>
      </c>
      <c r="C4" s="33" t="s">
        <v>11</v>
      </c>
      <c r="D4" s="47">
        <v>1971.2</v>
      </c>
      <c r="E4" s="48">
        <v>1760</v>
      </c>
      <c r="F4" s="49" t="s">
        <v>12</v>
      </c>
      <c r="G4" s="50" t="s">
        <v>13</v>
      </c>
    </row>
    <row r="5" spans="1:7" x14ac:dyDescent="0.25">
      <c r="A5" s="38" t="s">
        <v>14</v>
      </c>
      <c r="B5" s="39">
        <v>43473</v>
      </c>
      <c r="C5" s="40" t="s">
        <v>11</v>
      </c>
      <c r="D5" s="41">
        <v>306.18</v>
      </c>
      <c r="E5" s="42">
        <v>486</v>
      </c>
      <c r="F5" s="43" t="s">
        <v>12</v>
      </c>
      <c r="G5" s="44" t="s">
        <v>15</v>
      </c>
    </row>
    <row r="6" spans="1:7" x14ac:dyDescent="0.25">
      <c r="A6" s="45" t="s">
        <v>14</v>
      </c>
      <c r="B6" s="46">
        <v>43476</v>
      </c>
      <c r="C6" s="33" t="s">
        <v>16</v>
      </c>
      <c r="D6" s="47">
        <v>4443.6000000000004</v>
      </c>
      <c r="E6" s="48">
        <v>7406</v>
      </c>
      <c r="F6" s="49" t="s">
        <v>9</v>
      </c>
      <c r="G6" s="50" t="s">
        <v>10</v>
      </c>
    </row>
    <row r="7" spans="1:7" x14ac:dyDescent="0.25">
      <c r="A7" s="38" t="s">
        <v>14</v>
      </c>
      <c r="B7" s="39">
        <v>43476</v>
      </c>
      <c r="C7" s="40" t="s">
        <v>17</v>
      </c>
      <c r="D7" s="41">
        <v>3510.36</v>
      </c>
      <c r="E7" s="42">
        <v>2786</v>
      </c>
      <c r="F7" s="43" t="s">
        <v>12</v>
      </c>
      <c r="G7" s="44" t="s">
        <v>18</v>
      </c>
    </row>
    <row r="8" spans="1:7" x14ac:dyDescent="0.25">
      <c r="A8" s="45" t="s">
        <v>14</v>
      </c>
      <c r="B8" s="46">
        <v>43476</v>
      </c>
      <c r="C8" s="33" t="s">
        <v>8</v>
      </c>
      <c r="D8" s="47">
        <v>1693.65</v>
      </c>
      <c r="E8" s="48">
        <v>8065</v>
      </c>
      <c r="F8" s="49" t="s">
        <v>9</v>
      </c>
      <c r="G8" s="50" t="s">
        <v>18</v>
      </c>
    </row>
    <row r="9" spans="1:7" x14ac:dyDescent="0.25">
      <c r="A9" s="38" t="s">
        <v>7</v>
      </c>
      <c r="B9" s="39">
        <v>43480</v>
      </c>
      <c r="C9" s="40" t="s">
        <v>8</v>
      </c>
      <c r="D9" s="41">
        <v>2122.0500000000002</v>
      </c>
      <c r="E9" s="42">
        <v>2021</v>
      </c>
      <c r="F9" s="43" t="s">
        <v>12</v>
      </c>
      <c r="G9" s="44" t="s">
        <v>13</v>
      </c>
    </row>
    <row r="10" spans="1:7" x14ac:dyDescent="0.25">
      <c r="A10" s="45" t="s">
        <v>14</v>
      </c>
      <c r="B10" s="46">
        <v>43477</v>
      </c>
      <c r="C10" s="33" t="s">
        <v>8</v>
      </c>
      <c r="D10" s="47">
        <v>8166.6</v>
      </c>
      <c r="E10" s="48">
        <v>6980</v>
      </c>
      <c r="F10" s="49" t="s">
        <v>9</v>
      </c>
      <c r="G10" s="50" t="s">
        <v>18</v>
      </c>
    </row>
    <row r="11" spans="1:7" x14ac:dyDescent="0.25">
      <c r="A11" s="38" t="s">
        <v>14</v>
      </c>
      <c r="B11" s="39">
        <v>43477</v>
      </c>
      <c r="C11" s="40" t="s">
        <v>11</v>
      </c>
      <c r="D11" s="41">
        <v>560.70000000000005</v>
      </c>
      <c r="E11" s="42">
        <v>890</v>
      </c>
      <c r="F11" s="43" t="s">
        <v>9</v>
      </c>
      <c r="G11" s="44" t="s">
        <v>13</v>
      </c>
    </row>
    <row r="12" spans="1:7" x14ac:dyDescent="0.25">
      <c r="A12" s="45" t="s">
        <v>7</v>
      </c>
      <c r="B12" s="46">
        <v>43478</v>
      </c>
      <c r="C12" s="33" t="s">
        <v>16</v>
      </c>
      <c r="D12" s="47">
        <v>11121.44</v>
      </c>
      <c r="E12" s="48">
        <v>7832</v>
      </c>
      <c r="F12" s="49" t="s">
        <v>9</v>
      </c>
      <c r="G12" s="50" t="s">
        <v>13</v>
      </c>
    </row>
    <row r="13" spans="1:7" x14ac:dyDescent="0.25">
      <c r="A13" s="38" t="s">
        <v>14</v>
      </c>
      <c r="B13" s="39">
        <v>43483</v>
      </c>
      <c r="C13" s="40" t="s">
        <v>16</v>
      </c>
      <c r="D13" s="41">
        <v>4099.34</v>
      </c>
      <c r="E13" s="42">
        <v>8722</v>
      </c>
      <c r="F13" s="43" t="s">
        <v>12</v>
      </c>
      <c r="G13" s="44" t="s">
        <v>13</v>
      </c>
    </row>
    <row r="14" spans="1:7" x14ac:dyDescent="0.25">
      <c r="A14" s="45" t="s">
        <v>7</v>
      </c>
      <c r="B14" s="46">
        <v>43478</v>
      </c>
      <c r="C14" s="33" t="s">
        <v>11</v>
      </c>
      <c r="D14" s="47">
        <v>1150.5</v>
      </c>
      <c r="E14" s="48">
        <v>975</v>
      </c>
      <c r="F14" s="49" t="s">
        <v>9</v>
      </c>
      <c r="G14" s="50" t="s">
        <v>18</v>
      </c>
    </row>
    <row r="15" spans="1:7" x14ac:dyDescent="0.25">
      <c r="A15" s="38" t="s">
        <v>14</v>
      </c>
      <c r="B15" s="39">
        <v>43479</v>
      </c>
      <c r="C15" s="40" t="s">
        <v>11</v>
      </c>
      <c r="D15" s="41">
        <v>421.12</v>
      </c>
      <c r="E15" s="42">
        <v>376</v>
      </c>
      <c r="F15" s="43" t="s">
        <v>12</v>
      </c>
      <c r="G15" s="44" t="s">
        <v>15</v>
      </c>
    </row>
    <row r="16" spans="1:7" x14ac:dyDescent="0.25">
      <c r="A16" s="45" t="s">
        <v>14</v>
      </c>
      <c r="B16" s="46">
        <v>43492</v>
      </c>
      <c r="C16" s="33" t="s">
        <v>8</v>
      </c>
      <c r="D16" s="47">
        <v>1852.88</v>
      </c>
      <c r="E16" s="48">
        <v>8056</v>
      </c>
      <c r="F16" s="49" t="s">
        <v>12</v>
      </c>
      <c r="G16" s="50" t="s">
        <v>13</v>
      </c>
    </row>
    <row r="17" spans="1:7" x14ac:dyDescent="0.25">
      <c r="A17" s="38" t="s">
        <v>7</v>
      </c>
      <c r="B17" s="39">
        <v>43480</v>
      </c>
      <c r="C17" s="40" t="s">
        <v>11</v>
      </c>
      <c r="D17" s="41">
        <v>1917.6</v>
      </c>
      <c r="E17" s="42">
        <v>1598</v>
      </c>
      <c r="F17" s="43" t="s">
        <v>9</v>
      </c>
      <c r="G17" s="44" t="s">
        <v>15</v>
      </c>
    </row>
    <row r="18" spans="1:7" x14ac:dyDescent="0.25">
      <c r="A18" s="45" t="s">
        <v>7</v>
      </c>
      <c r="B18" s="46">
        <v>43501</v>
      </c>
      <c r="C18" s="33" t="s">
        <v>8</v>
      </c>
      <c r="D18" s="47">
        <v>5061.6000000000004</v>
      </c>
      <c r="E18" s="48">
        <v>3515</v>
      </c>
      <c r="F18" s="49" t="s">
        <v>12</v>
      </c>
      <c r="G18" s="50" t="s">
        <v>13</v>
      </c>
    </row>
    <row r="19" spans="1:7" x14ac:dyDescent="0.25">
      <c r="A19" s="38" t="s">
        <v>7</v>
      </c>
      <c r="B19" s="39">
        <v>43506</v>
      </c>
      <c r="C19" s="51" t="s">
        <v>8</v>
      </c>
      <c r="D19" s="41">
        <v>14835.93</v>
      </c>
      <c r="E19" s="42">
        <v>9957</v>
      </c>
      <c r="F19" s="43" t="s">
        <v>12</v>
      </c>
      <c r="G19" s="44" t="s">
        <v>13</v>
      </c>
    </row>
    <row r="20" spans="1:7" x14ac:dyDescent="0.25">
      <c r="A20" s="45" t="s">
        <v>7</v>
      </c>
      <c r="B20" s="46">
        <v>43486</v>
      </c>
      <c r="C20" s="33" t="s">
        <v>8</v>
      </c>
      <c r="D20" s="47">
        <v>10887</v>
      </c>
      <c r="E20" s="48">
        <v>9550</v>
      </c>
      <c r="F20" s="49" t="s">
        <v>9</v>
      </c>
      <c r="G20" s="50" t="s">
        <v>18</v>
      </c>
    </row>
    <row r="21" spans="1:7" x14ac:dyDescent="0.25">
      <c r="A21" s="38" t="s">
        <v>7</v>
      </c>
      <c r="B21" s="39">
        <v>43490</v>
      </c>
      <c r="C21" s="40" t="s">
        <v>16</v>
      </c>
      <c r="D21" s="41">
        <v>12216.05</v>
      </c>
      <c r="E21" s="42">
        <v>9185</v>
      </c>
      <c r="F21" s="43" t="s">
        <v>9</v>
      </c>
      <c r="G21" s="44" t="s">
        <v>15</v>
      </c>
    </row>
    <row r="22" spans="1:7" x14ac:dyDescent="0.25">
      <c r="A22" s="45" t="s">
        <v>7</v>
      </c>
      <c r="B22" s="46">
        <v>43490</v>
      </c>
      <c r="C22" s="33" t="s">
        <v>8</v>
      </c>
      <c r="D22" s="47">
        <v>8365.7000000000007</v>
      </c>
      <c r="E22" s="48">
        <v>6290</v>
      </c>
      <c r="F22" s="49" t="s">
        <v>9</v>
      </c>
      <c r="G22" s="50" t="s">
        <v>15</v>
      </c>
    </row>
    <row r="23" spans="1:7" x14ac:dyDescent="0.25">
      <c r="A23" s="38" t="s">
        <v>14</v>
      </c>
      <c r="B23" s="39">
        <v>43506</v>
      </c>
      <c r="C23" s="40" t="s">
        <v>11</v>
      </c>
      <c r="D23" s="41">
        <v>980.48</v>
      </c>
      <c r="E23" s="42">
        <v>766</v>
      </c>
      <c r="F23" s="43" t="s">
        <v>12</v>
      </c>
      <c r="G23" s="44" t="s">
        <v>13</v>
      </c>
    </row>
    <row r="24" spans="1:7" x14ac:dyDescent="0.25">
      <c r="A24" s="45" t="s">
        <v>7</v>
      </c>
      <c r="B24" s="46">
        <v>43491</v>
      </c>
      <c r="C24" s="52" t="s">
        <v>16</v>
      </c>
      <c r="D24" s="47">
        <v>12877.98</v>
      </c>
      <c r="E24" s="48">
        <v>9069</v>
      </c>
      <c r="F24" s="49" t="s">
        <v>9</v>
      </c>
      <c r="G24" s="50" t="s">
        <v>13</v>
      </c>
    </row>
    <row r="25" spans="1:7" x14ac:dyDescent="0.25">
      <c r="A25" s="38" t="s">
        <v>14</v>
      </c>
      <c r="B25" s="39">
        <v>43491</v>
      </c>
      <c r="C25" s="40" t="s">
        <v>16</v>
      </c>
      <c r="D25" s="41">
        <v>7581</v>
      </c>
      <c r="E25" s="42">
        <v>9025</v>
      </c>
      <c r="F25" s="43" t="s">
        <v>12</v>
      </c>
      <c r="G25" s="44" t="s">
        <v>15</v>
      </c>
    </row>
    <row r="26" spans="1:7" x14ac:dyDescent="0.25">
      <c r="A26" s="45" t="s">
        <v>7</v>
      </c>
      <c r="B26" s="46">
        <v>43476</v>
      </c>
      <c r="C26" s="33" t="s">
        <v>11</v>
      </c>
      <c r="D26" s="47">
        <v>1401.4</v>
      </c>
      <c r="E26" s="48">
        <v>980</v>
      </c>
      <c r="F26" s="49" t="s">
        <v>12</v>
      </c>
      <c r="G26" s="50" t="s">
        <v>10</v>
      </c>
    </row>
    <row r="27" spans="1:7" x14ac:dyDescent="0.25">
      <c r="A27" s="38" t="s">
        <v>7</v>
      </c>
      <c r="B27" s="39">
        <v>43492</v>
      </c>
      <c r="C27" s="40" t="s">
        <v>16</v>
      </c>
      <c r="D27" s="41">
        <v>9902.52</v>
      </c>
      <c r="E27" s="42">
        <v>9342</v>
      </c>
      <c r="F27" s="43" t="s">
        <v>12</v>
      </c>
      <c r="G27" s="44" t="s">
        <v>18</v>
      </c>
    </row>
    <row r="28" spans="1:7" x14ac:dyDescent="0.25">
      <c r="A28" s="45" t="s">
        <v>14</v>
      </c>
      <c r="B28" s="46">
        <v>43478</v>
      </c>
      <c r="C28" s="33" t="s">
        <v>8</v>
      </c>
      <c r="D28" s="47">
        <v>8273.1</v>
      </c>
      <c r="E28" s="48">
        <v>7590</v>
      </c>
      <c r="F28" s="49" t="s">
        <v>12</v>
      </c>
      <c r="G28" s="50" t="s">
        <v>10</v>
      </c>
    </row>
    <row r="29" spans="1:7" x14ac:dyDescent="0.25">
      <c r="A29" s="38" t="s">
        <v>7</v>
      </c>
      <c r="B29" s="39">
        <v>43493</v>
      </c>
      <c r="C29" s="40" t="s">
        <v>16</v>
      </c>
      <c r="D29" s="41">
        <v>6110.04</v>
      </c>
      <c r="E29" s="42">
        <v>5178</v>
      </c>
      <c r="F29" s="43" t="s">
        <v>12</v>
      </c>
      <c r="G29" s="44" t="s">
        <v>15</v>
      </c>
    </row>
    <row r="30" spans="1:7" x14ac:dyDescent="0.25">
      <c r="A30" s="45" t="s">
        <v>7</v>
      </c>
      <c r="B30" s="46">
        <v>43494</v>
      </c>
      <c r="C30" s="52" t="s">
        <v>8</v>
      </c>
      <c r="D30" s="47">
        <v>13073.76</v>
      </c>
      <c r="E30" s="48">
        <v>9079</v>
      </c>
      <c r="F30" s="49" t="s">
        <v>12</v>
      </c>
      <c r="G30" s="50" t="s">
        <v>18</v>
      </c>
    </row>
    <row r="31" spans="1:7" x14ac:dyDescent="0.25">
      <c r="A31" s="38" t="s">
        <v>14</v>
      </c>
      <c r="B31" s="39">
        <v>43494</v>
      </c>
      <c r="C31" s="40" t="s">
        <v>16</v>
      </c>
      <c r="D31" s="41">
        <v>4910.28</v>
      </c>
      <c r="E31" s="42">
        <v>9628</v>
      </c>
      <c r="F31" s="43" t="s">
        <v>12</v>
      </c>
      <c r="G31" s="44" t="s">
        <v>18</v>
      </c>
    </row>
    <row r="32" spans="1:7" x14ac:dyDescent="0.25">
      <c r="A32" s="45" t="s">
        <v>14</v>
      </c>
      <c r="B32" s="46">
        <v>43497</v>
      </c>
      <c r="C32" s="33" t="s">
        <v>8</v>
      </c>
      <c r="D32" s="47">
        <v>3587.58</v>
      </c>
      <c r="E32" s="48">
        <v>9441</v>
      </c>
      <c r="F32" s="49" t="s">
        <v>9</v>
      </c>
      <c r="G32" s="50" t="s">
        <v>15</v>
      </c>
    </row>
    <row r="33" spans="1:7" x14ac:dyDescent="0.25">
      <c r="A33" s="38" t="s">
        <v>7</v>
      </c>
      <c r="B33" s="39">
        <v>43498</v>
      </c>
      <c r="C33" s="40" t="s">
        <v>11</v>
      </c>
      <c r="D33" s="41">
        <v>2130.6</v>
      </c>
      <c r="E33" s="42">
        <v>2016</v>
      </c>
      <c r="F33" s="43" t="s">
        <v>12</v>
      </c>
      <c r="G33" s="44" t="s">
        <v>15</v>
      </c>
    </row>
    <row r="34" spans="1:7" x14ac:dyDescent="0.25">
      <c r="A34" s="45" t="s">
        <v>14</v>
      </c>
      <c r="B34" s="46">
        <v>43485</v>
      </c>
      <c r="C34" s="33" t="s">
        <v>8</v>
      </c>
      <c r="D34" s="47">
        <v>2665.39</v>
      </c>
      <c r="E34" s="48">
        <v>9191</v>
      </c>
      <c r="F34" s="49" t="s">
        <v>12</v>
      </c>
      <c r="G34" s="50" t="s">
        <v>10</v>
      </c>
    </row>
    <row r="35" spans="1:7" x14ac:dyDescent="0.25">
      <c r="A35" s="38" t="s">
        <v>14</v>
      </c>
      <c r="B35" s="39">
        <v>43501</v>
      </c>
      <c r="C35" s="40" t="s">
        <v>11</v>
      </c>
      <c r="D35" s="41">
        <v>167.5</v>
      </c>
      <c r="E35" s="42">
        <v>250</v>
      </c>
      <c r="F35" s="43" t="s">
        <v>9</v>
      </c>
      <c r="G35" s="44" t="s">
        <v>13</v>
      </c>
    </row>
    <row r="36" spans="1:7" x14ac:dyDescent="0.25">
      <c r="A36" s="45" t="s">
        <v>7</v>
      </c>
      <c r="B36" s="46">
        <v>43504</v>
      </c>
      <c r="C36" s="33" t="s">
        <v>17</v>
      </c>
      <c r="D36" s="47">
        <v>155.15</v>
      </c>
      <c r="E36" s="48">
        <v>145</v>
      </c>
      <c r="F36" s="49" t="s">
        <v>12</v>
      </c>
      <c r="G36" s="50" t="s">
        <v>18</v>
      </c>
    </row>
    <row r="37" spans="1:7" x14ac:dyDescent="0.25">
      <c r="A37" s="38" t="s">
        <v>14</v>
      </c>
      <c r="B37" s="39">
        <v>43505</v>
      </c>
      <c r="C37" s="40" t="s">
        <v>16</v>
      </c>
      <c r="D37" s="41">
        <v>7425.6</v>
      </c>
      <c r="E37" s="42">
        <v>8160</v>
      </c>
      <c r="F37" s="43" t="s">
        <v>9</v>
      </c>
      <c r="G37" s="44" t="s">
        <v>10</v>
      </c>
    </row>
    <row r="38" spans="1:7" x14ac:dyDescent="0.25">
      <c r="A38" s="45" t="s">
        <v>7</v>
      </c>
      <c r="B38" s="46">
        <v>43505</v>
      </c>
      <c r="C38" s="33" t="s">
        <v>11</v>
      </c>
      <c r="D38" s="47">
        <v>2644.2</v>
      </c>
      <c r="E38" s="48">
        <v>2340</v>
      </c>
      <c r="F38" s="49" t="s">
        <v>9</v>
      </c>
      <c r="G38" s="50" t="s">
        <v>15</v>
      </c>
    </row>
    <row r="39" spans="1:7" x14ac:dyDescent="0.25">
      <c r="A39" s="38" t="s">
        <v>7</v>
      </c>
      <c r="B39" s="39">
        <v>43506</v>
      </c>
      <c r="C39" s="51" t="s">
        <v>16</v>
      </c>
      <c r="D39" s="41">
        <v>14955</v>
      </c>
      <c r="E39" s="42">
        <v>9970</v>
      </c>
      <c r="F39" s="43" t="s">
        <v>9</v>
      </c>
      <c r="G39" s="44" t="s">
        <v>13</v>
      </c>
    </row>
    <row r="40" spans="1:7" x14ac:dyDescent="0.25">
      <c r="A40" s="45" t="s">
        <v>14</v>
      </c>
      <c r="B40" s="46">
        <v>43490</v>
      </c>
      <c r="C40" s="33" t="s">
        <v>11</v>
      </c>
      <c r="D40" s="47">
        <v>411.4</v>
      </c>
      <c r="E40" s="48">
        <v>374</v>
      </c>
      <c r="F40" s="49" t="s">
        <v>12</v>
      </c>
      <c r="G40" s="50" t="s">
        <v>10</v>
      </c>
    </row>
    <row r="41" spans="1:7" x14ac:dyDescent="0.25">
      <c r="A41" s="38" t="s">
        <v>7</v>
      </c>
      <c r="B41" s="39">
        <v>43491</v>
      </c>
      <c r="C41" s="40" t="s">
        <v>11</v>
      </c>
      <c r="D41" s="41">
        <v>2228.8000000000002</v>
      </c>
      <c r="E41" s="42">
        <v>1990</v>
      </c>
      <c r="F41" s="43" t="s">
        <v>12</v>
      </c>
      <c r="G41" s="44" t="s">
        <v>10</v>
      </c>
    </row>
    <row r="42" spans="1:7" x14ac:dyDescent="0.25">
      <c r="A42" s="45" t="s">
        <v>7</v>
      </c>
      <c r="B42" s="46">
        <v>43507</v>
      </c>
      <c r="C42" s="33" t="s">
        <v>8</v>
      </c>
      <c r="D42" s="47">
        <v>8771.84</v>
      </c>
      <c r="E42" s="48">
        <v>6853</v>
      </c>
      <c r="F42" s="49" t="s">
        <v>9</v>
      </c>
      <c r="G42" s="50" t="s">
        <v>10</v>
      </c>
    </row>
    <row r="43" spans="1:7" x14ac:dyDescent="0.25">
      <c r="A43" s="38" t="s">
        <v>14</v>
      </c>
      <c r="B43" s="39">
        <v>43508</v>
      </c>
      <c r="C43" s="40" t="s">
        <v>8</v>
      </c>
      <c r="D43" s="41">
        <v>4175.51</v>
      </c>
      <c r="E43" s="42">
        <v>5881</v>
      </c>
      <c r="F43" s="43" t="s">
        <v>9</v>
      </c>
      <c r="G43" s="44" t="s">
        <v>10</v>
      </c>
    </row>
    <row r="44" spans="1:7" x14ac:dyDescent="0.25">
      <c r="A44" s="45" t="s">
        <v>7</v>
      </c>
      <c r="B44" s="46">
        <v>43511</v>
      </c>
      <c r="C44" s="33" t="s">
        <v>11</v>
      </c>
      <c r="D44" s="47">
        <v>2622.4</v>
      </c>
      <c r="E44" s="48">
        <v>1760</v>
      </c>
      <c r="F44" s="49" t="s">
        <v>12</v>
      </c>
      <c r="G44" s="50" t="s">
        <v>18</v>
      </c>
    </row>
    <row r="45" spans="1:7" x14ac:dyDescent="0.25">
      <c r="A45" s="38" t="s">
        <v>7</v>
      </c>
      <c r="B45" s="39">
        <v>43511</v>
      </c>
      <c r="C45" s="40" t="s">
        <v>11</v>
      </c>
      <c r="D45" s="41">
        <v>1865.63</v>
      </c>
      <c r="E45" s="42">
        <v>1469</v>
      </c>
      <c r="F45" s="43" t="s">
        <v>9</v>
      </c>
      <c r="G45" s="44" t="s">
        <v>10</v>
      </c>
    </row>
    <row r="46" spans="1:7" x14ac:dyDescent="0.25">
      <c r="A46" s="45" t="s">
        <v>14</v>
      </c>
      <c r="B46" s="46">
        <v>43511</v>
      </c>
      <c r="C46" s="33" t="s">
        <v>17</v>
      </c>
      <c r="D46" s="47">
        <v>1130.8800000000001</v>
      </c>
      <c r="E46" s="48">
        <v>1824</v>
      </c>
      <c r="F46" s="49" t="s">
        <v>9</v>
      </c>
      <c r="G46" s="50" t="s">
        <v>10</v>
      </c>
    </row>
    <row r="47" spans="1:7" x14ac:dyDescent="0.25">
      <c r="A47" s="38" t="s">
        <v>7</v>
      </c>
      <c r="B47" s="39">
        <v>43512</v>
      </c>
      <c r="C47" s="40" t="s">
        <v>16</v>
      </c>
      <c r="D47" s="41">
        <v>7030.8</v>
      </c>
      <c r="E47" s="42">
        <v>5580</v>
      </c>
      <c r="F47" s="43" t="s">
        <v>12</v>
      </c>
      <c r="G47" s="44" t="s">
        <v>18</v>
      </c>
    </row>
    <row r="48" spans="1:7" x14ac:dyDescent="0.25">
      <c r="A48" s="45" t="s">
        <v>14</v>
      </c>
      <c r="B48" s="46">
        <v>43512</v>
      </c>
      <c r="C48" s="33" t="s">
        <v>8</v>
      </c>
      <c r="D48" s="47">
        <v>4746.24</v>
      </c>
      <c r="E48" s="48">
        <v>9888</v>
      </c>
      <c r="F48" s="49" t="s">
        <v>9</v>
      </c>
      <c r="G48" s="50" t="s">
        <v>18</v>
      </c>
    </row>
    <row r="49" spans="1:7" x14ac:dyDescent="0.25">
      <c r="A49" s="38" t="s">
        <v>7</v>
      </c>
      <c r="B49" s="39">
        <v>43513</v>
      </c>
      <c r="C49" s="40" t="s">
        <v>8</v>
      </c>
      <c r="D49" s="41">
        <v>2921.1</v>
      </c>
      <c r="E49" s="42">
        <v>2730</v>
      </c>
      <c r="F49" s="43" t="s">
        <v>12</v>
      </c>
      <c r="G49" s="44" t="s">
        <v>15</v>
      </c>
    </row>
    <row r="50" spans="1:7" x14ac:dyDescent="0.25">
      <c r="A50" s="45" t="s">
        <v>14</v>
      </c>
      <c r="B50" s="46">
        <v>43513</v>
      </c>
      <c r="C50" s="33" t="s">
        <v>11</v>
      </c>
      <c r="D50" s="47">
        <v>66.47</v>
      </c>
      <c r="E50" s="48">
        <v>289</v>
      </c>
      <c r="F50" s="49" t="s">
        <v>12</v>
      </c>
      <c r="G50" s="50" t="s">
        <v>18</v>
      </c>
    </row>
    <row r="51" spans="1:7" x14ac:dyDescent="0.25">
      <c r="A51" s="38" t="s">
        <v>7</v>
      </c>
      <c r="B51" s="39">
        <v>43514</v>
      </c>
      <c r="C51" s="40" t="s">
        <v>8</v>
      </c>
      <c r="D51" s="41">
        <v>4062.98</v>
      </c>
      <c r="E51" s="42">
        <v>3833</v>
      </c>
      <c r="F51" s="43" t="s">
        <v>12</v>
      </c>
      <c r="G51" s="44" t="s">
        <v>15</v>
      </c>
    </row>
    <row r="52" spans="1:7" x14ac:dyDescent="0.25">
      <c r="A52" s="45" t="s">
        <v>14</v>
      </c>
      <c r="B52" s="46">
        <v>43515</v>
      </c>
      <c r="C52" s="33" t="s">
        <v>8</v>
      </c>
      <c r="D52" s="47">
        <v>3150.1</v>
      </c>
      <c r="E52" s="48">
        <v>9265</v>
      </c>
      <c r="F52" s="49" t="s">
        <v>9</v>
      </c>
      <c r="G52" s="50" t="s">
        <v>13</v>
      </c>
    </row>
    <row r="53" spans="1:7" x14ac:dyDescent="0.25">
      <c r="A53" s="38" t="s">
        <v>7</v>
      </c>
      <c r="B53" s="39">
        <v>43518</v>
      </c>
      <c r="C53" s="40" t="s">
        <v>11</v>
      </c>
      <c r="D53" s="41">
        <v>1879.2</v>
      </c>
      <c r="E53" s="42">
        <v>1620</v>
      </c>
      <c r="F53" s="43" t="s">
        <v>9</v>
      </c>
      <c r="G53" s="44" t="s">
        <v>18</v>
      </c>
    </row>
    <row r="54" spans="1:7" x14ac:dyDescent="0.25">
      <c r="A54" s="45" t="s">
        <v>7</v>
      </c>
      <c r="B54" s="46">
        <v>43520</v>
      </c>
      <c r="C54" s="33" t="s">
        <v>8</v>
      </c>
      <c r="D54" s="47">
        <v>7680.66</v>
      </c>
      <c r="E54" s="48">
        <v>5954</v>
      </c>
      <c r="F54" s="49" t="s">
        <v>9</v>
      </c>
      <c r="G54" s="50" t="s">
        <v>18</v>
      </c>
    </row>
    <row r="55" spans="1:7" x14ac:dyDescent="0.25">
      <c r="A55" s="38" t="s">
        <v>7</v>
      </c>
      <c r="B55" s="39">
        <v>43520</v>
      </c>
      <c r="C55" s="40" t="s">
        <v>11</v>
      </c>
      <c r="D55" s="41">
        <v>1193.56</v>
      </c>
      <c r="E55" s="42">
        <v>1126</v>
      </c>
      <c r="F55" s="43" t="s">
        <v>9</v>
      </c>
      <c r="G55" s="44" t="s">
        <v>13</v>
      </c>
    </row>
    <row r="56" spans="1:7" x14ac:dyDescent="0.25">
      <c r="A56" s="45" t="s">
        <v>14</v>
      </c>
      <c r="B56" s="46">
        <v>43521</v>
      </c>
      <c r="C56" s="33" t="s">
        <v>8</v>
      </c>
      <c r="D56" s="47">
        <v>9560.7999999999993</v>
      </c>
      <c r="E56" s="48">
        <v>7030</v>
      </c>
      <c r="F56" s="49" t="s">
        <v>9</v>
      </c>
      <c r="G56" s="50" t="s">
        <v>18</v>
      </c>
    </row>
    <row r="57" spans="1:7" x14ac:dyDescent="0.25">
      <c r="A57" s="38" t="s">
        <v>14</v>
      </c>
      <c r="B57" s="39">
        <v>43521</v>
      </c>
      <c r="C57" s="40" t="s">
        <v>17</v>
      </c>
      <c r="D57" s="41">
        <v>2589.9499999999998</v>
      </c>
      <c r="E57" s="42">
        <v>3047</v>
      </c>
      <c r="F57" s="43" t="s">
        <v>9</v>
      </c>
      <c r="G57" s="44" t="s">
        <v>15</v>
      </c>
    </row>
    <row r="58" spans="1:7" x14ac:dyDescent="0.25">
      <c r="A58" s="45" t="s">
        <v>14</v>
      </c>
      <c r="B58" s="46">
        <v>43522</v>
      </c>
      <c r="C58" s="33" t="s">
        <v>11</v>
      </c>
      <c r="D58" s="47">
        <v>703.8</v>
      </c>
      <c r="E58" s="48">
        <v>612</v>
      </c>
      <c r="F58" s="49" t="s">
        <v>9</v>
      </c>
      <c r="G58" s="50" t="s">
        <v>15</v>
      </c>
    </row>
    <row r="59" spans="1:7" x14ac:dyDescent="0.25">
      <c r="A59" s="14" t="s">
        <v>14</v>
      </c>
      <c r="B59" s="15">
        <v>43522</v>
      </c>
      <c r="C59" s="16" t="s">
        <v>11</v>
      </c>
      <c r="D59" s="17">
        <v>619.5</v>
      </c>
      <c r="E59" s="18">
        <v>590</v>
      </c>
      <c r="F59" s="19" t="s">
        <v>12</v>
      </c>
      <c r="G59" s="20" t="s"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H59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43522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43470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43470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43473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43476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43476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43476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43476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43477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43477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43478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43478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43478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43479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43480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43480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43483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43485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43486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43490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43490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43490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43491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43491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43491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43492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43492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43493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43494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43494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43497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43498</v>
      </c>
      <c r="C33" t="s">
        <v>11</v>
      </c>
      <c r="D33" s="9">
        <v>2130.6</v>
      </c>
      <c r="E33" s="10">
        <v>2010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43501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43501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43504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43505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43505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43506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43506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43506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43507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43508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43511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43511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43511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43512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43512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43513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43513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43514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43515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43518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43520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43520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43521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43521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43522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43522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H59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43522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43470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43470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43473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43476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43476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43476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43476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43477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43477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43478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43478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43478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43479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43480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43480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43483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43485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43486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43490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43490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43490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43491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43491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43491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43492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43492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43493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43494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43494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43497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43498</v>
      </c>
      <c r="C33" t="s">
        <v>11</v>
      </c>
      <c r="D33" s="9">
        <v>2130.6</v>
      </c>
      <c r="E33" s="10">
        <v>2010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43501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43501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43504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43505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43505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43506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43506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43506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43507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43508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43511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43511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43511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43512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43512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43513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43513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43514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43515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43518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43520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43520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43521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43521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43522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43522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43522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43470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43470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43473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43476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43476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43476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43476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43477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43477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43478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43478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43478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43479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43480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43480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43483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43485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43486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43490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43490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43490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43491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43491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43491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43492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43492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43493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43494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43494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43497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43498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43501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43501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43504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43505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43505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43506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43506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43506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43507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43508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43511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43511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43511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43512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43512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43513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43513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43514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43515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43518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43520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43520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43521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43521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43522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43522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D60" s="23"/>
      <c r="E60" s="2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H59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43522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43470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43470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43473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43476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43476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43476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43476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43477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43477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43478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43478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43478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43479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43480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43480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43483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43485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43486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43490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43490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43490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43491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43491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43491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43492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43492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43493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43494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43494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43497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43498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43501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43501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43504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43505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43505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43506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43506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43506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43507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43508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43511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43511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43511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43512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43512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43513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43513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43514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43515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43518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43520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43520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43521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43521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43522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43522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43522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43470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43470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43473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43476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43476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43476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43476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43477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43477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43478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43478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43478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43479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43480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43480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43483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43485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43486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43490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43490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43490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43491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43491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43491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43492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43492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43493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43494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43494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43497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43498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43501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43501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43504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43505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43505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43506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43506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43506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43507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43508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43511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43511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43511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43512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43512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43513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43513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43514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43515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43518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43520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43520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43521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43521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43522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43522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A60" t="s">
        <v>19</v>
      </c>
      <c r="B60" s="11"/>
      <c r="D60" s="21">
        <f>SUBTOTAL(109,Tabelle2467[Umsatz])</f>
        <v>282207.74000000005</v>
      </c>
      <c r="E60" s="22"/>
      <c r="G60" s="11">
        <f>SUBTOTAL(103,Tabelle2467[Region])</f>
        <v>58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43522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43470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43470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43473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43476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43476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43476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43476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43477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43477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43478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43478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43478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43479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43480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43480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43483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43485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43486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43490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43490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43490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43491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43491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43491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43492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43492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43493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43494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43494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43497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43498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43501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43501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43504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43505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43505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43506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43506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43506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43507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43508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43511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43511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43511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43512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43512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43513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43513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43514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43515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43518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43520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43520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43521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43521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43522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43522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A60" t="s">
        <v>19</v>
      </c>
      <c r="B60" s="11"/>
      <c r="D60" s="21">
        <f>SUBTOTAL(109,Tabelle24678[Umsatz])</f>
        <v>282207.74000000005</v>
      </c>
      <c r="E60" s="22"/>
      <c r="G60" s="11">
        <f>SUBTOTAL(103,Tabelle24678[Region])</f>
        <v>58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hidden="1" thickTop="1" x14ac:dyDescent="0.25">
      <c r="A2" t="s">
        <v>7</v>
      </c>
      <c r="B2" s="8">
        <v>43522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ht="15.75" hidden="1" thickTop="1" x14ac:dyDescent="0.25">
      <c r="A3" t="s">
        <v>7</v>
      </c>
      <c r="B3" s="8">
        <v>43470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ht="15.75" thickTop="1" x14ac:dyDescent="0.25">
      <c r="A4" t="s">
        <v>7</v>
      </c>
      <c r="B4" s="8">
        <v>43470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hidden="1" x14ac:dyDescent="0.25">
      <c r="A5" t="s">
        <v>14</v>
      </c>
      <c r="B5" s="8">
        <v>43473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hidden="1" x14ac:dyDescent="0.25">
      <c r="A6" t="s">
        <v>14</v>
      </c>
      <c r="B6" s="8">
        <v>43476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hidden="1" x14ac:dyDescent="0.25">
      <c r="A7" t="s">
        <v>14</v>
      </c>
      <c r="B7" s="8">
        <v>43476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hidden="1" x14ac:dyDescent="0.25">
      <c r="A8" t="s">
        <v>14</v>
      </c>
      <c r="B8" s="8">
        <v>43476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43480</v>
      </c>
      <c r="C9" t="s">
        <v>8</v>
      </c>
      <c r="D9" s="9">
        <v>2122.0500000000002</v>
      </c>
      <c r="E9" s="10">
        <v>2021</v>
      </c>
      <c r="F9" s="11" t="s">
        <v>12</v>
      </c>
      <c r="G9" s="11" t="s">
        <v>13</v>
      </c>
    </row>
    <row r="10" spans="1:7" hidden="1" x14ac:dyDescent="0.25">
      <c r="A10" t="s">
        <v>14</v>
      </c>
      <c r="B10" s="8">
        <v>43477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hidden="1" x14ac:dyDescent="0.25">
      <c r="A11" t="s">
        <v>14</v>
      </c>
      <c r="B11" s="8">
        <v>43477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hidden="1" x14ac:dyDescent="0.25">
      <c r="A12" t="s">
        <v>7</v>
      </c>
      <c r="B12" s="8">
        <v>43478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43483</v>
      </c>
      <c r="C13" t="s">
        <v>16</v>
      </c>
      <c r="D13" s="9">
        <v>4099.34</v>
      </c>
      <c r="E13" s="10">
        <v>8722</v>
      </c>
      <c r="F13" s="11" t="s">
        <v>12</v>
      </c>
      <c r="G13" s="11" t="s">
        <v>13</v>
      </c>
    </row>
    <row r="14" spans="1:7" hidden="1" x14ac:dyDescent="0.25">
      <c r="A14" t="s">
        <v>7</v>
      </c>
      <c r="B14" s="8">
        <v>43478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hidden="1" x14ac:dyDescent="0.25">
      <c r="A15" t="s">
        <v>14</v>
      </c>
      <c r="B15" s="8">
        <v>43479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14</v>
      </c>
      <c r="B16" s="8">
        <v>43492</v>
      </c>
      <c r="C16" t="s">
        <v>8</v>
      </c>
      <c r="D16" s="9">
        <v>1852.88</v>
      </c>
      <c r="E16" s="10">
        <v>8056</v>
      </c>
      <c r="F16" s="11" t="s">
        <v>12</v>
      </c>
      <c r="G16" s="11" t="s">
        <v>13</v>
      </c>
    </row>
    <row r="17" spans="1:7" hidden="1" x14ac:dyDescent="0.25">
      <c r="A17" t="s">
        <v>7</v>
      </c>
      <c r="B17" s="8">
        <v>43480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7</v>
      </c>
      <c r="B18" s="8">
        <v>43501</v>
      </c>
      <c r="C18" t="s">
        <v>8</v>
      </c>
      <c r="D18" s="9">
        <v>5061.6000000000004</v>
      </c>
      <c r="E18" s="10">
        <v>3515</v>
      </c>
      <c r="F18" s="11" t="s">
        <v>12</v>
      </c>
      <c r="G18" s="11" t="s">
        <v>13</v>
      </c>
    </row>
    <row r="19" spans="1:7" x14ac:dyDescent="0.25">
      <c r="A19" t="s">
        <v>7</v>
      </c>
      <c r="B19" s="8">
        <v>43506</v>
      </c>
      <c r="C19" s="13" t="s">
        <v>8</v>
      </c>
      <c r="D19" s="9">
        <v>14835.93</v>
      </c>
      <c r="E19" s="10">
        <v>9957</v>
      </c>
      <c r="F19" s="11" t="s">
        <v>12</v>
      </c>
      <c r="G19" s="11" t="s">
        <v>13</v>
      </c>
    </row>
    <row r="20" spans="1:7" hidden="1" x14ac:dyDescent="0.25">
      <c r="A20" t="s">
        <v>7</v>
      </c>
      <c r="B20" s="8">
        <v>43486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hidden="1" x14ac:dyDescent="0.25">
      <c r="A21" t="s">
        <v>7</v>
      </c>
      <c r="B21" s="8">
        <v>43490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hidden="1" x14ac:dyDescent="0.25">
      <c r="A22" t="s">
        <v>7</v>
      </c>
      <c r="B22" s="8">
        <v>43490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43506</v>
      </c>
      <c r="C23" t="s">
        <v>11</v>
      </c>
      <c r="D23" s="9">
        <v>980.48</v>
      </c>
      <c r="E23" s="10">
        <v>766</v>
      </c>
      <c r="F23" s="11" t="s">
        <v>12</v>
      </c>
      <c r="G23" s="11" t="s">
        <v>13</v>
      </c>
    </row>
    <row r="24" spans="1:7" hidden="1" x14ac:dyDescent="0.25">
      <c r="A24" t="s">
        <v>7</v>
      </c>
      <c r="B24" s="8">
        <v>43491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hidden="1" x14ac:dyDescent="0.25">
      <c r="A25" t="s">
        <v>14</v>
      </c>
      <c r="B25" s="8">
        <v>43491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43476</v>
      </c>
      <c r="C26" t="s">
        <v>11</v>
      </c>
      <c r="D26" s="9">
        <v>1401.4</v>
      </c>
      <c r="E26" s="10">
        <v>980</v>
      </c>
      <c r="F26" s="11" t="s">
        <v>12</v>
      </c>
      <c r="G26" s="11" t="s">
        <v>10</v>
      </c>
    </row>
    <row r="27" spans="1:7" hidden="1" x14ac:dyDescent="0.25">
      <c r="A27" t="s">
        <v>7</v>
      </c>
      <c r="B27" s="8">
        <v>43492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43478</v>
      </c>
      <c r="C28" t="s">
        <v>8</v>
      </c>
      <c r="D28" s="9">
        <v>8273.1</v>
      </c>
      <c r="E28" s="10">
        <v>7590</v>
      </c>
      <c r="F28" s="11" t="s">
        <v>12</v>
      </c>
      <c r="G28" s="11" t="s">
        <v>10</v>
      </c>
    </row>
    <row r="29" spans="1:7" hidden="1" x14ac:dyDescent="0.25">
      <c r="A29" t="s">
        <v>7</v>
      </c>
      <c r="B29" s="8">
        <v>43493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hidden="1" x14ac:dyDescent="0.25">
      <c r="A30" t="s">
        <v>7</v>
      </c>
      <c r="B30" s="8">
        <v>43494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hidden="1" x14ac:dyDescent="0.25">
      <c r="A31" t="s">
        <v>14</v>
      </c>
      <c r="B31" s="8">
        <v>43494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hidden="1" x14ac:dyDescent="0.25">
      <c r="A32" t="s">
        <v>14</v>
      </c>
      <c r="B32" s="8">
        <v>43497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hidden="1" x14ac:dyDescent="0.25">
      <c r="A33" t="s">
        <v>7</v>
      </c>
      <c r="B33" s="8">
        <v>43498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14</v>
      </c>
      <c r="B34" s="8">
        <v>43485</v>
      </c>
      <c r="C34" t="s">
        <v>8</v>
      </c>
      <c r="D34" s="9">
        <v>2665.39</v>
      </c>
      <c r="E34" s="10">
        <v>9191</v>
      </c>
      <c r="F34" s="11" t="s">
        <v>12</v>
      </c>
      <c r="G34" s="11" t="s">
        <v>10</v>
      </c>
    </row>
    <row r="35" spans="1:7" hidden="1" x14ac:dyDescent="0.25">
      <c r="A35" t="s">
        <v>14</v>
      </c>
      <c r="B35" s="8">
        <v>43501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hidden="1" x14ac:dyDescent="0.25">
      <c r="A36" t="s">
        <v>7</v>
      </c>
      <c r="B36" s="8">
        <v>43504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hidden="1" x14ac:dyDescent="0.25">
      <c r="A37" t="s">
        <v>14</v>
      </c>
      <c r="B37" s="8">
        <v>43505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hidden="1" x14ac:dyDescent="0.25">
      <c r="A38" t="s">
        <v>7</v>
      </c>
      <c r="B38" s="8">
        <v>43505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hidden="1" x14ac:dyDescent="0.25">
      <c r="A39" t="s">
        <v>7</v>
      </c>
      <c r="B39" s="8">
        <v>43506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14</v>
      </c>
      <c r="B40" s="8">
        <v>43490</v>
      </c>
      <c r="C40" t="s">
        <v>11</v>
      </c>
      <c r="D40" s="9">
        <v>411.4</v>
      </c>
      <c r="E40" s="10">
        <v>374</v>
      </c>
      <c r="F40" s="11" t="s">
        <v>12</v>
      </c>
      <c r="G40" s="11" t="s">
        <v>10</v>
      </c>
    </row>
    <row r="41" spans="1:7" x14ac:dyDescent="0.25">
      <c r="A41" t="s">
        <v>7</v>
      </c>
      <c r="B41" s="8">
        <v>43491</v>
      </c>
      <c r="C41" t="s">
        <v>11</v>
      </c>
      <c r="D41" s="9">
        <v>2228.8000000000002</v>
      </c>
      <c r="E41" s="10">
        <v>1990</v>
      </c>
      <c r="F41" s="11" t="s">
        <v>12</v>
      </c>
      <c r="G41" s="11" t="s">
        <v>10</v>
      </c>
    </row>
    <row r="42" spans="1:7" hidden="1" x14ac:dyDescent="0.25">
      <c r="A42" t="s">
        <v>7</v>
      </c>
      <c r="B42" s="8">
        <v>43507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hidden="1" x14ac:dyDescent="0.25">
      <c r="A43" t="s">
        <v>14</v>
      </c>
      <c r="B43" s="8">
        <v>43508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hidden="1" x14ac:dyDescent="0.25">
      <c r="A44" t="s">
        <v>7</v>
      </c>
      <c r="B44" s="8">
        <v>43511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hidden="1" x14ac:dyDescent="0.25">
      <c r="A45" t="s">
        <v>7</v>
      </c>
      <c r="B45" s="8">
        <v>43511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hidden="1" x14ac:dyDescent="0.25">
      <c r="A46" t="s">
        <v>14</v>
      </c>
      <c r="B46" s="8">
        <v>43511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hidden="1" x14ac:dyDescent="0.25">
      <c r="A47" t="s">
        <v>7</v>
      </c>
      <c r="B47" s="8">
        <v>43512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hidden="1" x14ac:dyDescent="0.25">
      <c r="A48" t="s">
        <v>14</v>
      </c>
      <c r="B48" s="8">
        <v>43512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hidden="1" x14ac:dyDescent="0.25">
      <c r="A49" t="s">
        <v>7</v>
      </c>
      <c r="B49" s="8">
        <v>43513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hidden="1" x14ac:dyDescent="0.25">
      <c r="A50" t="s">
        <v>14</v>
      </c>
      <c r="B50" s="8">
        <v>43513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hidden="1" x14ac:dyDescent="0.25">
      <c r="A51" t="s">
        <v>7</v>
      </c>
      <c r="B51" s="8">
        <v>43514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hidden="1" x14ac:dyDescent="0.25">
      <c r="A52" t="s">
        <v>14</v>
      </c>
      <c r="B52" s="8">
        <v>43515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hidden="1" x14ac:dyDescent="0.25">
      <c r="A53" t="s">
        <v>7</v>
      </c>
      <c r="B53" s="8">
        <v>43518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hidden="1" x14ac:dyDescent="0.25">
      <c r="A54" t="s">
        <v>7</v>
      </c>
      <c r="B54" s="8">
        <v>43520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hidden="1" x14ac:dyDescent="0.25">
      <c r="A55" t="s">
        <v>7</v>
      </c>
      <c r="B55" s="8">
        <v>43520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hidden="1" x14ac:dyDescent="0.25">
      <c r="A56" t="s">
        <v>14</v>
      </c>
      <c r="B56" s="8">
        <v>43521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hidden="1" x14ac:dyDescent="0.25">
      <c r="A57" t="s">
        <v>14</v>
      </c>
      <c r="B57" s="8">
        <v>43521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hidden="1" x14ac:dyDescent="0.25">
      <c r="A58" t="s">
        <v>14</v>
      </c>
      <c r="B58" s="8">
        <v>43522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hidden="1" x14ac:dyDescent="0.25">
      <c r="A59" t="s">
        <v>14</v>
      </c>
      <c r="B59" s="8">
        <v>43522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A60" t="s">
        <v>19</v>
      </c>
      <c r="B60" s="11"/>
      <c r="D60" s="21">
        <f>SUBTOTAL(109,Tabelle246789[Umsatz])</f>
        <v>45903.570000000007</v>
      </c>
      <c r="E60" s="22"/>
      <c r="G60" s="11">
        <f>SUBTOTAL(103,Tabelle246789[Region])</f>
        <v>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FC4E6-5AC7-40B9-80D8-D862DC67108F}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hidden="1" thickTop="1" x14ac:dyDescent="0.25">
      <c r="A2" t="s">
        <v>7</v>
      </c>
      <c r="B2" s="8">
        <v>43522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ht="15.75" hidden="1" thickTop="1" x14ac:dyDescent="0.25">
      <c r="A3" t="s">
        <v>7</v>
      </c>
      <c r="B3" s="8">
        <v>43470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ht="15.75" thickTop="1" x14ac:dyDescent="0.25">
      <c r="A4" t="s">
        <v>7</v>
      </c>
      <c r="B4" s="8">
        <v>43470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hidden="1" x14ac:dyDescent="0.25">
      <c r="A5" t="s">
        <v>14</v>
      </c>
      <c r="B5" s="8">
        <v>43473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hidden="1" x14ac:dyDescent="0.25">
      <c r="A6" t="s">
        <v>14</v>
      </c>
      <c r="B6" s="8">
        <v>43476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hidden="1" x14ac:dyDescent="0.25">
      <c r="A7" t="s">
        <v>14</v>
      </c>
      <c r="B7" s="8">
        <v>43476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hidden="1" x14ac:dyDescent="0.25">
      <c r="A8" t="s">
        <v>14</v>
      </c>
      <c r="B8" s="8">
        <v>43476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43480</v>
      </c>
      <c r="C9" t="s">
        <v>8</v>
      </c>
      <c r="D9" s="9">
        <v>2122.0500000000002</v>
      </c>
      <c r="E9" s="10">
        <v>2021</v>
      </c>
      <c r="F9" s="11" t="s">
        <v>12</v>
      </c>
      <c r="G9" s="11" t="s">
        <v>13</v>
      </c>
    </row>
    <row r="10" spans="1:7" hidden="1" x14ac:dyDescent="0.25">
      <c r="A10" t="s">
        <v>14</v>
      </c>
      <c r="B10" s="8">
        <v>43477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hidden="1" x14ac:dyDescent="0.25">
      <c r="A11" t="s">
        <v>14</v>
      </c>
      <c r="B11" s="8">
        <v>43477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hidden="1" x14ac:dyDescent="0.25">
      <c r="A12" t="s">
        <v>7</v>
      </c>
      <c r="B12" s="8">
        <v>43478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43483</v>
      </c>
      <c r="C13" t="s">
        <v>16</v>
      </c>
      <c r="D13" s="9">
        <v>4099.34</v>
      </c>
      <c r="E13" s="10">
        <v>8722</v>
      </c>
      <c r="F13" s="11" t="s">
        <v>12</v>
      </c>
      <c r="G13" s="11" t="s">
        <v>13</v>
      </c>
    </row>
    <row r="14" spans="1:7" hidden="1" x14ac:dyDescent="0.25">
      <c r="A14" t="s">
        <v>7</v>
      </c>
      <c r="B14" s="8">
        <v>43478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hidden="1" x14ac:dyDescent="0.25">
      <c r="A15" t="s">
        <v>14</v>
      </c>
      <c r="B15" s="8">
        <v>43479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14</v>
      </c>
      <c r="B16" s="8">
        <v>43492</v>
      </c>
      <c r="C16" t="s">
        <v>8</v>
      </c>
      <c r="D16" s="9">
        <v>1852.88</v>
      </c>
      <c r="E16" s="10">
        <v>8056</v>
      </c>
      <c r="F16" s="11" t="s">
        <v>12</v>
      </c>
      <c r="G16" s="11" t="s">
        <v>13</v>
      </c>
    </row>
    <row r="17" spans="1:7" hidden="1" x14ac:dyDescent="0.25">
      <c r="A17" t="s">
        <v>7</v>
      </c>
      <c r="B17" s="8">
        <v>43480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7</v>
      </c>
      <c r="B18" s="8">
        <v>43501</v>
      </c>
      <c r="C18" t="s">
        <v>8</v>
      </c>
      <c r="D18" s="9">
        <v>5061.6000000000004</v>
      </c>
      <c r="E18" s="10">
        <v>3515</v>
      </c>
      <c r="F18" s="11" t="s">
        <v>12</v>
      </c>
      <c r="G18" s="11" t="s">
        <v>13</v>
      </c>
    </row>
    <row r="19" spans="1:7" x14ac:dyDescent="0.25">
      <c r="A19" t="s">
        <v>7</v>
      </c>
      <c r="B19" s="8">
        <v>43506</v>
      </c>
      <c r="C19" s="13" t="s">
        <v>8</v>
      </c>
      <c r="D19" s="9">
        <v>14835.93</v>
      </c>
      <c r="E19" s="10">
        <v>9957</v>
      </c>
      <c r="F19" s="11" t="s">
        <v>12</v>
      </c>
      <c r="G19" s="11" t="s">
        <v>13</v>
      </c>
    </row>
    <row r="20" spans="1:7" hidden="1" x14ac:dyDescent="0.25">
      <c r="A20" t="s">
        <v>7</v>
      </c>
      <c r="B20" s="8">
        <v>43486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hidden="1" x14ac:dyDescent="0.25">
      <c r="A21" t="s">
        <v>7</v>
      </c>
      <c r="B21" s="8">
        <v>43490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hidden="1" x14ac:dyDescent="0.25">
      <c r="A22" t="s">
        <v>7</v>
      </c>
      <c r="B22" s="8">
        <v>43490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43506</v>
      </c>
      <c r="C23" t="s">
        <v>11</v>
      </c>
      <c r="D23" s="9">
        <v>980.48</v>
      </c>
      <c r="E23" s="10">
        <v>766</v>
      </c>
      <c r="F23" s="11" t="s">
        <v>12</v>
      </c>
      <c r="G23" s="11" t="s">
        <v>13</v>
      </c>
    </row>
    <row r="24" spans="1:7" hidden="1" x14ac:dyDescent="0.25">
      <c r="A24" t="s">
        <v>7</v>
      </c>
      <c r="B24" s="8">
        <v>43491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hidden="1" x14ac:dyDescent="0.25">
      <c r="A25" t="s">
        <v>14</v>
      </c>
      <c r="B25" s="8">
        <v>43491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43476</v>
      </c>
      <c r="C26" t="s">
        <v>11</v>
      </c>
      <c r="D26" s="9">
        <v>1401.4</v>
      </c>
      <c r="E26" s="10">
        <v>980</v>
      </c>
      <c r="F26" s="11" t="s">
        <v>12</v>
      </c>
      <c r="G26" s="11" t="s">
        <v>10</v>
      </c>
    </row>
    <row r="27" spans="1:7" hidden="1" x14ac:dyDescent="0.25">
      <c r="A27" t="s">
        <v>7</v>
      </c>
      <c r="B27" s="8">
        <v>43492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43478</v>
      </c>
      <c r="C28" t="s">
        <v>8</v>
      </c>
      <c r="D28" s="9">
        <v>8273.1</v>
      </c>
      <c r="E28" s="10">
        <v>7590</v>
      </c>
      <c r="F28" s="11" t="s">
        <v>12</v>
      </c>
      <c r="G28" s="11" t="s">
        <v>10</v>
      </c>
    </row>
    <row r="29" spans="1:7" hidden="1" x14ac:dyDescent="0.25">
      <c r="A29" t="s">
        <v>7</v>
      </c>
      <c r="B29" s="8">
        <v>43493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hidden="1" x14ac:dyDescent="0.25">
      <c r="A30" t="s">
        <v>7</v>
      </c>
      <c r="B30" s="8">
        <v>43494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hidden="1" x14ac:dyDescent="0.25">
      <c r="A31" t="s">
        <v>14</v>
      </c>
      <c r="B31" s="8">
        <v>43494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hidden="1" x14ac:dyDescent="0.25">
      <c r="A32" t="s">
        <v>14</v>
      </c>
      <c r="B32" s="8">
        <v>43497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hidden="1" x14ac:dyDescent="0.25">
      <c r="A33" t="s">
        <v>7</v>
      </c>
      <c r="B33" s="8">
        <v>43498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14</v>
      </c>
      <c r="B34" s="8">
        <v>43485</v>
      </c>
      <c r="C34" t="s">
        <v>8</v>
      </c>
      <c r="D34" s="9">
        <v>2665.39</v>
      </c>
      <c r="E34" s="10">
        <v>9191</v>
      </c>
      <c r="F34" s="11" t="s">
        <v>12</v>
      </c>
      <c r="G34" s="11" t="s">
        <v>10</v>
      </c>
    </row>
    <row r="35" spans="1:7" hidden="1" x14ac:dyDescent="0.25">
      <c r="A35" t="s">
        <v>14</v>
      </c>
      <c r="B35" s="8">
        <v>43501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hidden="1" x14ac:dyDescent="0.25">
      <c r="A36" t="s">
        <v>7</v>
      </c>
      <c r="B36" s="8">
        <v>43504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hidden="1" x14ac:dyDescent="0.25">
      <c r="A37" t="s">
        <v>14</v>
      </c>
      <c r="B37" s="8">
        <v>43505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hidden="1" x14ac:dyDescent="0.25">
      <c r="A38" t="s">
        <v>7</v>
      </c>
      <c r="B38" s="8">
        <v>43505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hidden="1" x14ac:dyDescent="0.25">
      <c r="A39" t="s">
        <v>7</v>
      </c>
      <c r="B39" s="8">
        <v>43506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14</v>
      </c>
      <c r="B40" s="8">
        <v>43490</v>
      </c>
      <c r="C40" t="s">
        <v>11</v>
      </c>
      <c r="D40" s="9">
        <v>411.4</v>
      </c>
      <c r="E40" s="10">
        <v>374</v>
      </c>
      <c r="F40" s="11" t="s">
        <v>12</v>
      </c>
      <c r="G40" s="11" t="s">
        <v>10</v>
      </c>
    </row>
    <row r="41" spans="1:7" x14ac:dyDescent="0.25">
      <c r="A41" t="s">
        <v>7</v>
      </c>
      <c r="B41" s="8">
        <v>43491</v>
      </c>
      <c r="C41" t="s">
        <v>11</v>
      </c>
      <c r="D41" s="9">
        <v>2228.8000000000002</v>
      </c>
      <c r="E41" s="10">
        <v>1990</v>
      </c>
      <c r="F41" s="11" t="s">
        <v>12</v>
      </c>
      <c r="G41" s="11" t="s">
        <v>10</v>
      </c>
    </row>
    <row r="42" spans="1:7" hidden="1" x14ac:dyDescent="0.25">
      <c r="A42" t="s">
        <v>7</v>
      </c>
      <c r="B42" s="8">
        <v>43507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hidden="1" x14ac:dyDescent="0.25">
      <c r="A43" t="s">
        <v>14</v>
      </c>
      <c r="B43" s="8">
        <v>43508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hidden="1" x14ac:dyDescent="0.25">
      <c r="A44" t="s">
        <v>7</v>
      </c>
      <c r="B44" s="8">
        <v>43511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hidden="1" x14ac:dyDescent="0.25">
      <c r="A45" t="s">
        <v>7</v>
      </c>
      <c r="B45" s="8">
        <v>43511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hidden="1" x14ac:dyDescent="0.25">
      <c r="A46" t="s">
        <v>14</v>
      </c>
      <c r="B46" s="8">
        <v>43511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hidden="1" x14ac:dyDescent="0.25">
      <c r="A47" t="s">
        <v>7</v>
      </c>
      <c r="B47" s="8">
        <v>43512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hidden="1" x14ac:dyDescent="0.25">
      <c r="A48" t="s">
        <v>14</v>
      </c>
      <c r="B48" s="8">
        <v>43512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hidden="1" x14ac:dyDescent="0.25">
      <c r="A49" t="s">
        <v>7</v>
      </c>
      <c r="B49" s="8">
        <v>43513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hidden="1" x14ac:dyDescent="0.25">
      <c r="A50" t="s">
        <v>14</v>
      </c>
      <c r="B50" s="8">
        <v>43513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hidden="1" x14ac:dyDescent="0.25">
      <c r="A51" t="s">
        <v>7</v>
      </c>
      <c r="B51" s="8">
        <v>43514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hidden="1" x14ac:dyDescent="0.25">
      <c r="A52" t="s">
        <v>14</v>
      </c>
      <c r="B52" s="8">
        <v>43515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hidden="1" x14ac:dyDescent="0.25">
      <c r="A53" t="s">
        <v>7</v>
      </c>
      <c r="B53" s="8">
        <v>43518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hidden="1" x14ac:dyDescent="0.25">
      <c r="A54" t="s">
        <v>7</v>
      </c>
      <c r="B54" s="8">
        <v>43520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hidden="1" x14ac:dyDescent="0.25">
      <c r="A55" t="s">
        <v>7</v>
      </c>
      <c r="B55" s="8">
        <v>43520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hidden="1" x14ac:dyDescent="0.25">
      <c r="A56" t="s">
        <v>14</v>
      </c>
      <c r="B56" s="8">
        <v>43521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hidden="1" x14ac:dyDescent="0.25">
      <c r="A57" t="s">
        <v>14</v>
      </c>
      <c r="B57" s="8">
        <v>43521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hidden="1" x14ac:dyDescent="0.25">
      <c r="A58" t="s">
        <v>14</v>
      </c>
      <c r="B58" s="8">
        <v>43522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hidden="1" x14ac:dyDescent="0.25">
      <c r="A59" t="s">
        <v>14</v>
      </c>
      <c r="B59" s="8">
        <v>43522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A60" t="s">
        <v>19</v>
      </c>
      <c r="B60" s="11"/>
      <c r="D60" s="21">
        <f>SUBTOTAL(109,Tabelle2467893[Umsatz])</f>
        <v>45903.570000000007</v>
      </c>
      <c r="E60" s="22"/>
      <c r="G60" s="11">
        <f>SUBTOTAL(103,Tabelle2467893[Region])</f>
        <v>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Umsätze 2019</vt:lpstr>
      <vt:lpstr>Umsätze 2019 fertig</vt:lpstr>
      <vt:lpstr>Einfügezeile</vt:lpstr>
      <vt:lpstr>Einfügezeile (LÖ)</vt:lpstr>
      <vt:lpstr>Ergebniszeile</vt:lpstr>
      <vt:lpstr>Ergebniszeile (LÖ)</vt:lpstr>
      <vt:lpstr>Filtern </vt:lpstr>
      <vt:lpstr>Filtern  (LÖ)</vt:lpstr>
      <vt:lpstr>Filter löschen</vt:lpstr>
      <vt:lpstr>Filter löschen  (LÖ)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cp:lastPrinted>2010-07-23T09:55:57Z</cp:lastPrinted>
  <dcterms:created xsi:type="dcterms:W3CDTF">2010-07-23T09:54:40Z</dcterms:created>
  <dcterms:modified xsi:type="dcterms:W3CDTF">2019-04-25T08:43:29Z</dcterms:modified>
</cp:coreProperties>
</file>