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WENN-UND-ODER  (LÖ)" sheetId="1" r:id="rId1"/>
    <sheet name="=UND" sheetId="2" r:id="rId2"/>
    <sheet name="=ODER" sheetId="3" r:id="rId3"/>
    <sheet name="=NICHT" sheetId="4" r:id="rId4"/>
    <sheet name="NICHT" sheetId="5" r:id="rId5"/>
    <sheet name="NICHT (LÖ)" sheetId="6" r:id="rId6"/>
    <sheet name="WENNFEHLER" sheetId="7" r:id="rId7"/>
  </sheets>
  <definedNames>
    <definedName name="_xlnm._FilterDatabase" localSheetId="4" hidden="1">NICHT!$A$3:$E$28</definedName>
    <definedName name="_xlnm._FilterDatabase" localSheetId="5" hidden="1">'NICHT (LÖ)'!$A$3:$E$28</definedName>
    <definedName name="_xlnm._FilterDatabase" localSheetId="0" hidden="1">'WENN-UND-ODER  (LÖ)'!$A$3:$E$28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7" l="1"/>
  <c r="D6" i="7"/>
  <c r="D5" i="7"/>
  <c r="D4" i="7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C4" i="4"/>
  <c r="C3" i="4"/>
  <c r="D5" i="3"/>
  <c r="D4" i="3"/>
  <c r="D3" i="3"/>
  <c r="D4" i="2"/>
  <c r="D3" i="2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</calcChain>
</file>

<file path=xl/comments1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 xml:space="preserve">Mitarbeiter, die </t>
        </r>
        <r>
          <rPr>
            <sz val="9"/>
            <color indexed="10"/>
            <rFont val="Tahoma"/>
            <family val="2"/>
          </rPr>
          <t>nicht</t>
        </r>
        <r>
          <rPr>
            <sz val="9"/>
            <color indexed="81"/>
            <rFont val="Tahoma"/>
            <family val="2"/>
          </rPr>
          <t xml:space="preserve"> im Rechnungswesen beschäftigt sind.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Mitarbeiter, die nicht im Rechnungswesen beschäftigt sind.</t>
        </r>
      </text>
    </comment>
  </commentList>
</comments>
</file>

<file path=xl/comments4.xml><?xml version="1.0" encoding="utf-8"?>
<comments xmlns="http://schemas.openxmlformats.org/spreadsheetml/2006/main">
  <authors>
    <author>ALGE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<sst xmlns="http://schemas.openxmlformats.org/spreadsheetml/2006/main" count="282" uniqueCount="86">
  <si>
    <t>Listenbereich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</si>
  <si>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</si>
  <si>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</si>
  <si>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</si>
  <si>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</si>
  <si>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Pers.Nr</t>
  </si>
  <si>
    <t>NAME</t>
  </si>
  <si>
    <t>VORNAME</t>
  </si>
  <si>
    <t>ABT</t>
  </si>
  <si>
    <t>GEHALT</t>
  </si>
  <si>
    <t>WENN</t>
  </si>
  <si>
    <t>WENN-UND</t>
  </si>
  <si>
    <t>WENN-ODER</t>
  </si>
  <si>
    <t>WENN-
ODER-UND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</si>
  <si>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</si>
  <si>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</si>
  <si>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</si>
  <si>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</si>
  <si>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</si>
  <si>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</si>
  <si>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</si>
  <si>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</si>
  <si>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</si>
  <si>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</si>
  <si>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</si>
  <si>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</si>
  <si>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</si>
  <si>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</si>
  <si>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</si>
  <si>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</si>
  <si>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</si>
  <si>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</si>
  <si>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</si>
  <si>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</si>
  <si>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</si>
  <si>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</si>
  <si>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</si>
  <si>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</si>
  <si>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</si>
  <si>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</si>
  <si>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</si>
  <si>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</si>
  <si>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</si>
  <si>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</si>
  <si>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</si>
  <si>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</si>
  <si>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</si>
  <si>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</si>
  <si>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</si>
  <si>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</si>
  <si>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</si>
  <si>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</si>
  <si>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</si>
  <si>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</si>
  <si>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</si>
  <si>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</si>
  <si>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</si>
  <si>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</si>
  <si>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</si>
  <si>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</si>
  <si>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</si>
  <si>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</si>
  <si>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</si>
  <si>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</si>
  <si>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</si>
  <si>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Bedingung 1</t>
  </si>
  <si>
    <t>Bedingung 2</t>
  </si>
  <si>
    <t>Funktion</t>
  </si>
  <si>
    <t>Ergebnis</t>
  </si>
  <si>
    <t>=UND(A3&gt;6;B3&gt;6)</t>
  </si>
  <si>
    <t>=UND(A4&gt;6;B4&gt;6)</t>
  </si>
  <si>
    <t>=ODER(A3&gt;6;B3&gt;6)</t>
  </si>
  <si>
    <t>=ODER(A4&gt;6;B4&gt;6)</t>
  </si>
  <si>
    <t>=ODER(A5&gt;6;B5&gt;6)</t>
  </si>
  <si>
    <t>=NICHT(A3&gt;10)</t>
  </si>
  <si>
    <t>=NICHT(A4&gt;10)</t>
  </si>
  <si>
    <t>NICHT</t>
  </si>
  <si>
    <t>Verkaufsstatistik</t>
  </si>
  <si>
    <t>Warengruppe</t>
  </si>
  <si>
    <t>Plan</t>
  </si>
  <si>
    <t>Ist</t>
  </si>
  <si>
    <t>in % der Planung</t>
  </si>
  <si>
    <t>Elektrogeräte</t>
  </si>
  <si>
    <t>PC-Zubehör</t>
  </si>
  <si>
    <t>Musik-CD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</si>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</sst>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9"/>
      <color indexed="10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5" fontId="5" fillId="2" borderId="0" xfId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165" fontId="0" fillId="0" borderId="0" xfId="1" applyFont="1" applyBorder="1"/>
    <xf numFmtId="0" fontId="6" fillId="0" borderId="0" xfId="0" applyFont="1" applyBorder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6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11" fillId="5" borderId="0" xfId="0" applyFont="1" applyFill="1" applyAlignment="1">
      <alignment horizontal="left" wrapText="1"/>
    </xf>
    <xf numFmtId="0" fontId="11" fillId="5" borderId="0" xfId="0" applyFont="1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164" fontId="0" fillId="0" borderId="0" xfId="2" applyFont="1" applyFill="1" applyAlignment="1">
      <alignment horizontal="left" vertical="top" wrapText="1"/>
    </xf>
    <xf numFmtId="164" fontId="0" fillId="0" borderId="0" xfId="2" applyFont="1" applyFill="1"/>
    <xf numFmtId="9" fontId="0" fillId="0" borderId="0" xfId="3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10" fillId="4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tabSelected="1"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2"/>
      <c r="H1" s="2"/>
    </row>
    <row r="2" spans="1:10" ht="54.75" customHeight="1" x14ac:dyDescent="0.25">
      <c r="B2" s="1"/>
      <c r="C2" s="1"/>
      <c r="D2" s="1"/>
      <c r="E2" s="1"/>
      <c r="F2" s="1"/>
      <c r="G2" s="3" t="s">
        <v>1</v>
      </c>
      <c r="H2" s="3" t="s">
        <v>2</v>
      </c>
      <c r="I2" s="3" t="s">
        <v>3</v>
      </c>
      <c r="J2" s="3" t="s">
        <v>4</v>
      </c>
    </row>
    <row r="3" spans="1:10" s="10" customFormat="1" ht="28.5" customHeight="1" x14ac:dyDescent="0.25">
      <c r="A3" s="4" t="s">
        <v>5</v>
      </c>
      <c r="B3" s="5" t="s">
        <v>6</v>
      </c>
      <c r="C3" s="5" t="s">
        <v>7</v>
      </c>
      <c r="D3" s="4" t="s">
        <v>8</v>
      </c>
      <c r="E3" s="6" t="s">
        <v>9</v>
      </c>
      <c r="F3" s="7"/>
      <c r="G3" s="8" t="s">
        <v>10</v>
      </c>
      <c r="H3" s="8" t="s">
        <v>11</v>
      </c>
      <c r="I3" s="8" t="s">
        <v>12</v>
      </c>
      <c r="J3" s="9" t="s">
        <v>13</v>
      </c>
    </row>
    <row r="4" spans="1:10" s="10" customFormat="1" ht="12.75" customHeight="1" x14ac:dyDescent="0.25">
      <c r="A4" s="11">
        <v>611</v>
      </c>
      <c r="B4" s="12" t="s">
        <v>14</v>
      </c>
      <c r="C4" s="12" t="s">
        <v>15</v>
      </c>
      <c r="D4" s="13" t="s">
        <v>16</v>
      </c>
      <c r="E4" s="14">
        <v>2675</v>
      </c>
      <c r="F4" s="15"/>
      <c r="G4" s="16" t="str">
        <f t="shared" ref="G4:G28" si="0">IF(D4="EK","ja","nein")</f>
        <v>nein</v>
      </c>
      <c r="H4" s="16" t="str">
        <f t="shared" ref="H4:H28" si="1">IF(AND(D4="EK",E4&gt;2000),"ja","nein")</f>
        <v>nein</v>
      </c>
      <c r="I4" s="16" t="str">
        <f t="shared" ref="I4:I28" si="2">IF(OR(D4="EK",D4="VK"),"ja","nein")</f>
        <v>nein</v>
      </c>
      <c r="J4" s="16" t="str">
        <f t="shared" ref="J4:J28" si="3">IF(OR(AND(D4="EK",E4&gt;2000),AND(D4="VK",E4&gt;2000)),"ja","nein")</f>
        <v>nein</v>
      </c>
    </row>
    <row r="5" spans="1:10" s="10" customFormat="1" ht="12.75" customHeight="1" x14ac:dyDescent="0.25">
      <c r="A5" s="11">
        <v>215</v>
      </c>
      <c r="B5" s="12" t="s">
        <v>17</v>
      </c>
      <c r="C5" s="12" t="s">
        <v>18</v>
      </c>
      <c r="D5" s="13" t="s">
        <v>19</v>
      </c>
      <c r="E5" s="14">
        <v>2852</v>
      </c>
      <c r="F5" s="17"/>
      <c r="G5" s="16" t="str">
        <f t="shared" si="0"/>
        <v>nein</v>
      </c>
      <c r="H5" s="16" t="str">
        <f t="shared" si="1"/>
        <v>nein</v>
      </c>
      <c r="I5" s="16" t="str">
        <f t="shared" si="2"/>
        <v>ja</v>
      </c>
      <c r="J5" s="16" t="str">
        <f t="shared" si="3"/>
        <v>ja</v>
      </c>
    </row>
    <row r="6" spans="1:10" s="10" customFormat="1" ht="12.75" customHeight="1" x14ac:dyDescent="0.25">
      <c r="A6" s="11">
        <v>387</v>
      </c>
      <c r="B6" s="12" t="s">
        <v>20</v>
      </c>
      <c r="C6" s="12" t="s">
        <v>21</v>
      </c>
      <c r="D6" s="13" t="s">
        <v>19</v>
      </c>
      <c r="E6" s="14">
        <v>1911</v>
      </c>
      <c r="F6" s="17"/>
      <c r="G6" s="16" t="str">
        <f t="shared" si="0"/>
        <v>nein</v>
      </c>
      <c r="H6" s="16" t="str">
        <f t="shared" si="1"/>
        <v>nein</v>
      </c>
      <c r="I6" s="16" t="str">
        <f t="shared" si="2"/>
        <v>ja</v>
      </c>
      <c r="J6" s="16" t="str">
        <f t="shared" si="3"/>
        <v>nein</v>
      </c>
    </row>
    <row r="7" spans="1:10" s="10" customFormat="1" ht="12.75" customHeight="1" x14ac:dyDescent="0.25">
      <c r="A7" s="11">
        <v>420</v>
      </c>
      <c r="B7" s="12" t="s">
        <v>22</v>
      </c>
      <c r="C7" s="12" t="s">
        <v>23</v>
      </c>
      <c r="D7" s="13" t="s">
        <v>16</v>
      </c>
      <c r="E7" s="14">
        <v>2846</v>
      </c>
      <c r="F7" s="15"/>
      <c r="G7" s="16" t="str">
        <f t="shared" si="0"/>
        <v>nein</v>
      </c>
      <c r="H7" s="16" t="str">
        <f t="shared" si="1"/>
        <v>nein</v>
      </c>
      <c r="I7" s="16" t="str">
        <f t="shared" si="2"/>
        <v>nein</v>
      </c>
      <c r="J7" s="16" t="str">
        <f t="shared" si="3"/>
        <v>nein</v>
      </c>
    </row>
    <row r="8" spans="1:10" s="10" customFormat="1" ht="12.75" customHeight="1" x14ac:dyDescent="0.25">
      <c r="A8" s="11">
        <v>110</v>
      </c>
      <c r="B8" s="12" t="s">
        <v>24</v>
      </c>
      <c r="C8" s="15" t="s">
        <v>25</v>
      </c>
      <c r="D8" s="13" t="s">
        <v>26</v>
      </c>
      <c r="E8" s="14">
        <v>2499</v>
      </c>
      <c r="F8" s="15"/>
      <c r="G8" s="16" t="str">
        <f t="shared" si="0"/>
        <v>nein</v>
      </c>
      <c r="H8" s="16" t="str">
        <f t="shared" si="1"/>
        <v>nein</v>
      </c>
      <c r="I8" s="16" t="str">
        <f t="shared" si="2"/>
        <v>nein</v>
      </c>
      <c r="J8" s="16" t="str">
        <f t="shared" si="3"/>
        <v>nein</v>
      </c>
    </row>
    <row r="9" spans="1:10" s="10" customFormat="1" ht="12.75" customHeight="1" x14ac:dyDescent="0.25">
      <c r="A9" s="11">
        <v>348</v>
      </c>
      <c r="B9" s="12" t="s">
        <v>27</v>
      </c>
      <c r="C9" s="12" t="s">
        <v>28</v>
      </c>
      <c r="D9" s="13" t="s">
        <v>26</v>
      </c>
      <c r="E9" s="14">
        <v>2499</v>
      </c>
      <c r="F9" s="15"/>
      <c r="G9" s="16" t="str">
        <f t="shared" si="0"/>
        <v>nein</v>
      </c>
      <c r="H9" s="16" t="str">
        <f t="shared" si="1"/>
        <v>nein</v>
      </c>
      <c r="I9" s="16" t="str">
        <f t="shared" si="2"/>
        <v>nein</v>
      </c>
      <c r="J9" s="16" t="str">
        <f t="shared" si="3"/>
        <v>nein</v>
      </c>
    </row>
    <row r="10" spans="1:10" s="10" customFormat="1" ht="12.75" customHeight="1" x14ac:dyDescent="0.25">
      <c r="A10" s="11">
        <v>602</v>
      </c>
      <c r="B10" s="12" t="s">
        <v>29</v>
      </c>
      <c r="C10" s="12" t="s">
        <v>30</v>
      </c>
      <c r="D10" s="13" t="s">
        <v>31</v>
      </c>
      <c r="E10" s="14">
        <v>3410</v>
      </c>
      <c r="F10" s="17"/>
      <c r="G10" s="16" t="str">
        <f t="shared" si="0"/>
        <v>ja</v>
      </c>
      <c r="H10" s="16" t="str">
        <f t="shared" si="1"/>
        <v>ja</v>
      </c>
      <c r="I10" s="16" t="str">
        <f t="shared" si="2"/>
        <v>ja</v>
      </c>
      <c r="J10" s="16" t="str">
        <f t="shared" si="3"/>
        <v>ja</v>
      </c>
    </row>
    <row r="11" spans="1:10" s="10" customFormat="1" ht="12.75" customHeight="1" x14ac:dyDescent="0.25">
      <c r="A11" s="11">
        <v>341</v>
      </c>
      <c r="B11" s="12" t="s">
        <v>32</v>
      </c>
      <c r="C11" s="12" t="s">
        <v>33</v>
      </c>
      <c r="D11" s="13" t="s">
        <v>31</v>
      </c>
      <c r="E11" s="14">
        <v>2411</v>
      </c>
      <c r="F11" s="17"/>
      <c r="G11" s="16" t="str">
        <f t="shared" si="0"/>
        <v>ja</v>
      </c>
      <c r="H11" s="16" t="str">
        <f t="shared" si="1"/>
        <v>ja</v>
      </c>
      <c r="I11" s="16" t="str">
        <f t="shared" si="2"/>
        <v>ja</v>
      </c>
      <c r="J11" s="16" t="str">
        <f t="shared" si="3"/>
        <v>ja</v>
      </c>
    </row>
    <row r="12" spans="1:10" s="10" customFormat="1" ht="12.75" customHeight="1" x14ac:dyDescent="0.25">
      <c r="A12" s="11">
        <v>248</v>
      </c>
      <c r="B12" s="12" t="s">
        <v>34</v>
      </c>
      <c r="C12" s="12" t="s">
        <v>30</v>
      </c>
      <c r="D12" s="13" t="s">
        <v>35</v>
      </c>
      <c r="E12" s="14">
        <v>1999</v>
      </c>
      <c r="F12" s="17"/>
      <c r="G12" s="16" t="str">
        <f t="shared" si="0"/>
        <v>nein</v>
      </c>
      <c r="H12" s="16" t="str">
        <f t="shared" si="1"/>
        <v>nein</v>
      </c>
      <c r="I12" s="16" t="str">
        <f t="shared" si="2"/>
        <v>nein</v>
      </c>
      <c r="J12" s="16" t="str">
        <f t="shared" si="3"/>
        <v>nein</v>
      </c>
    </row>
    <row r="13" spans="1:10" s="10" customFormat="1" ht="12.75" customHeight="1" x14ac:dyDescent="0.25">
      <c r="A13" s="11">
        <v>542</v>
      </c>
      <c r="B13" s="12" t="s">
        <v>36</v>
      </c>
      <c r="C13" s="12" t="s">
        <v>37</v>
      </c>
      <c r="D13" s="13" t="s">
        <v>38</v>
      </c>
      <c r="E13" s="14">
        <v>2146</v>
      </c>
      <c r="F13" s="17"/>
      <c r="G13" s="16" t="str">
        <f t="shared" si="0"/>
        <v>nein</v>
      </c>
      <c r="H13" s="16" t="str">
        <f t="shared" si="1"/>
        <v>nein</v>
      </c>
      <c r="I13" s="16" t="str">
        <f t="shared" si="2"/>
        <v>nein</v>
      </c>
      <c r="J13" s="16" t="str">
        <f t="shared" si="3"/>
        <v>nein</v>
      </c>
    </row>
    <row r="14" spans="1:10" s="10" customFormat="1" ht="12.75" customHeight="1" x14ac:dyDescent="0.25">
      <c r="A14" s="11">
        <v>568</v>
      </c>
      <c r="B14" s="12" t="s">
        <v>39</v>
      </c>
      <c r="C14" s="12" t="s">
        <v>40</v>
      </c>
      <c r="D14" s="13" t="s">
        <v>38</v>
      </c>
      <c r="E14" s="14">
        <v>2058</v>
      </c>
      <c r="F14" s="17"/>
      <c r="G14" s="16" t="str">
        <f t="shared" si="0"/>
        <v>nein</v>
      </c>
      <c r="H14" s="16" t="str">
        <f t="shared" si="1"/>
        <v>nein</v>
      </c>
      <c r="I14" s="16" t="str">
        <f t="shared" si="2"/>
        <v>nein</v>
      </c>
      <c r="J14" s="16" t="str">
        <f t="shared" si="3"/>
        <v>nein</v>
      </c>
    </row>
    <row r="15" spans="1:10" s="10" customFormat="1" ht="12.75" customHeight="1" x14ac:dyDescent="0.25">
      <c r="A15" s="11">
        <v>438</v>
      </c>
      <c r="B15" s="12" t="s">
        <v>41</v>
      </c>
      <c r="C15" s="12" t="s">
        <v>42</v>
      </c>
      <c r="D15" s="13" t="s">
        <v>16</v>
      </c>
      <c r="E15" s="14">
        <v>3646</v>
      </c>
      <c r="F15" s="17"/>
      <c r="G15" s="16" t="str">
        <f t="shared" si="0"/>
        <v>nein</v>
      </c>
      <c r="H15" s="16" t="str">
        <f t="shared" si="1"/>
        <v>nein</v>
      </c>
      <c r="I15" s="16" t="str">
        <f t="shared" si="2"/>
        <v>nein</v>
      </c>
      <c r="J15" s="16" t="str">
        <f t="shared" si="3"/>
        <v>nein</v>
      </c>
    </row>
    <row r="16" spans="1:10" s="10" customFormat="1" ht="12.75" customHeight="1" x14ac:dyDescent="0.25">
      <c r="A16" s="11">
        <v>600</v>
      </c>
      <c r="B16" s="12" t="s">
        <v>43</v>
      </c>
      <c r="C16" s="12" t="s">
        <v>44</v>
      </c>
      <c r="D16" s="13" t="s">
        <v>38</v>
      </c>
      <c r="E16" s="14">
        <v>2093</v>
      </c>
      <c r="F16" s="17"/>
      <c r="G16" s="16" t="str">
        <f t="shared" si="0"/>
        <v>nein</v>
      </c>
      <c r="H16" s="16" t="str">
        <f t="shared" si="1"/>
        <v>nein</v>
      </c>
      <c r="I16" s="16" t="str">
        <f t="shared" si="2"/>
        <v>nein</v>
      </c>
      <c r="J16" s="16" t="str">
        <f t="shared" si="3"/>
        <v>nein</v>
      </c>
    </row>
    <row r="17" spans="1:10" s="10" customFormat="1" ht="12.75" customHeight="1" x14ac:dyDescent="0.25">
      <c r="A17" s="11">
        <v>612</v>
      </c>
      <c r="B17" s="12" t="s">
        <v>45</v>
      </c>
      <c r="C17" s="12" t="s">
        <v>15</v>
      </c>
      <c r="D17" s="13" t="s">
        <v>19</v>
      </c>
      <c r="E17" s="14">
        <v>1646</v>
      </c>
      <c r="F17" s="17"/>
      <c r="G17" s="16" t="str">
        <f t="shared" si="0"/>
        <v>nein</v>
      </c>
      <c r="H17" s="16" t="str">
        <f t="shared" si="1"/>
        <v>nein</v>
      </c>
      <c r="I17" s="16" t="str">
        <f t="shared" si="2"/>
        <v>ja</v>
      </c>
      <c r="J17" s="16" t="str">
        <f t="shared" si="3"/>
        <v>nein</v>
      </c>
    </row>
    <row r="18" spans="1:10" s="10" customFormat="1" ht="12.75" customHeight="1" x14ac:dyDescent="0.25">
      <c r="A18" s="11">
        <v>298</v>
      </c>
      <c r="B18" s="12" t="s">
        <v>46</v>
      </c>
      <c r="C18" s="12" t="s">
        <v>18</v>
      </c>
      <c r="D18" s="13" t="s">
        <v>19</v>
      </c>
      <c r="E18" s="14">
        <v>2234</v>
      </c>
      <c r="F18" s="17"/>
      <c r="G18" s="16" t="str">
        <f t="shared" si="0"/>
        <v>nein</v>
      </c>
      <c r="H18" s="16" t="str">
        <f t="shared" si="1"/>
        <v>nein</v>
      </c>
      <c r="I18" s="16" t="str">
        <f t="shared" si="2"/>
        <v>ja</v>
      </c>
      <c r="J18" s="16" t="str">
        <f t="shared" si="3"/>
        <v>ja</v>
      </c>
    </row>
    <row r="19" spans="1:10" s="10" customFormat="1" ht="12.75" customHeight="1" x14ac:dyDescent="0.25">
      <c r="A19" s="11">
        <v>608</v>
      </c>
      <c r="B19" s="12" t="s">
        <v>47</v>
      </c>
      <c r="C19" s="12" t="s">
        <v>48</v>
      </c>
      <c r="D19" s="13" t="s">
        <v>31</v>
      </c>
      <c r="E19" s="14">
        <v>1588</v>
      </c>
      <c r="F19" s="17"/>
      <c r="G19" s="16" t="str">
        <f t="shared" si="0"/>
        <v>ja</v>
      </c>
      <c r="H19" s="16" t="str">
        <f t="shared" si="1"/>
        <v>nein</v>
      </c>
      <c r="I19" s="16" t="str">
        <f t="shared" si="2"/>
        <v>ja</v>
      </c>
      <c r="J19" s="16" t="str">
        <f t="shared" si="3"/>
        <v>nein</v>
      </c>
    </row>
    <row r="20" spans="1:10" s="10" customFormat="1" ht="12.75" customHeight="1" x14ac:dyDescent="0.25">
      <c r="A20" s="11">
        <v>422</v>
      </c>
      <c r="B20" s="12" t="s">
        <v>49</v>
      </c>
      <c r="C20" s="12" t="s">
        <v>50</v>
      </c>
      <c r="D20" s="13" t="s">
        <v>31</v>
      </c>
      <c r="E20" s="14">
        <v>2293</v>
      </c>
      <c r="F20" s="17"/>
      <c r="G20" s="16" t="str">
        <f t="shared" si="0"/>
        <v>ja</v>
      </c>
      <c r="H20" s="16" t="str">
        <f t="shared" si="1"/>
        <v>ja</v>
      </c>
      <c r="I20" s="16" t="str">
        <f t="shared" si="2"/>
        <v>ja</v>
      </c>
      <c r="J20" s="16" t="str">
        <f t="shared" si="3"/>
        <v>ja</v>
      </c>
    </row>
    <row r="21" spans="1:10" s="10" customFormat="1" ht="12.75" customHeight="1" x14ac:dyDescent="0.25">
      <c r="A21" s="11">
        <v>560</v>
      </c>
      <c r="B21" s="12" t="s">
        <v>51</v>
      </c>
      <c r="C21" s="12" t="s">
        <v>50</v>
      </c>
      <c r="D21" s="13" t="s">
        <v>35</v>
      </c>
      <c r="E21" s="14">
        <v>1929</v>
      </c>
      <c r="F21" s="17"/>
      <c r="G21" s="16" t="str">
        <f t="shared" si="0"/>
        <v>nein</v>
      </c>
      <c r="H21" s="16" t="str">
        <f t="shared" si="1"/>
        <v>nein</v>
      </c>
      <c r="I21" s="16" t="str">
        <f t="shared" si="2"/>
        <v>nein</v>
      </c>
      <c r="J21" s="16" t="str">
        <f t="shared" si="3"/>
        <v>nein</v>
      </c>
    </row>
    <row r="22" spans="1:10" s="10" customFormat="1" ht="12.75" customHeight="1" x14ac:dyDescent="0.25">
      <c r="A22" s="11">
        <v>561</v>
      </c>
      <c r="B22" s="12" t="s">
        <v>52</v>
      </c>
      <c r="C22" s="12" t="s">
        <v>53</v>
      </c>
      <c r="D22" s="13" t="s">
        <v>35</v>
      </c>
      <c r="E22" s="14">
        <v>1952</v>
      </c>
      <c r="F22" s="17"/>
      <c r="G22" s="16" t="str">
        <f t="shared" si="0"/>
        <v>nein</v>
      </c>
      <c r="H22" s="16" t="str">
        <f t="shared" si="1"/>
        <v>nein</v>
      </c>
      <c r="I22" s="16" t="str">
        <f t="shared" si="2"/>
        <v>nein</v>
      </c>
      <c r="J22" s="16" t="str">
        <f t="shared" si="3"/>
        <v>nein</v>
      </c>
    </row>
    <row r="23" spans="1:10" s="10" customFormat="1" ht="12.75" customHeight="1" x14ac:dyDescent="0.25">
      <c r="A23" s="11">
        <v>244</v>
      </c>
      <c r="B23" s="12" t="s">
        <v>54</v>
      </c>
      <c r="C23" s="12" t="s">
        <v>55</v>
      </c>
      <c r="D23" s="13" t="s">
        <v>31</v>
      </c>
      <c r="E23" s="14">
        <v>3428</v>
      </c>
      <c r="F23" s="17"/>
      <c r="G23" s="16" t="str">
        <f t="shared" si="0"/>
        <v>ja</v>
      </c>
      <c r="H23" s="16" t="str">
        <f t="shared" si="1"/>
        <v>ja</v>
      </c>
      <c r="I23" s="16" t="str">
        <f t="shared" si="2"/>
        <v>ja</v>
      </c>
      <c r="J23" s="16" t="str">
        <f t="shared" si="3"/>
        <v>ja</v>
      </c>
    </row>
    <row r="24" spans="1:10" s="10" customFormat="1" ht="12.75" customHeight="1" x14ac:dyDescent="0.25">
      <c r="A24" s="11">
        <v>317</v>
      </c>
      <c r="B24" s="12" t="s">
        <v>54</v>
      </c>
      <c r="C24" s="12" t="s">
        <v>56</v>
      </c>
      <c r="D24" s="13" t="s">
        <v>16</v>
      </c>
      <c r="E24" s="14">
        <v>2893</v>
      </c>
      <c r="F24" s="17"/>
      <c r="G24" s="16" t="str">
        <f t="shared" si="0"/>
        <v>nein</v>
      </c>
      <c r="H24" s="16" t="str">
        <f t="shared" si="1"/>
        <v>nein</v>
      </c>
      <c r="I24" s="16" t="str">
        <f t="shared" si="2"/>
        <v>nein</v>
      </c>
      <c r="J24" s="16" t="str">
        <f t="shared" si="3"/>
        <v>nein</v>
      </c>
    </row>
    <row r="25" spans="1:10" s="10" customFormat="1" ht="12.75" customHeight="1" x14ac:dyDescent="0.25">
      <c r="A25" s="11">
        <v>490</v>
      </c>
      <c r="B25" s="12" t="s">
        <v>57</v>
      </c>
      <c r="C25" s="12" t="s">
        <v>58</v>
      </c>
      <c r="D25" s="13" t="s">
        <v>16</v>
      </c>
      <c r="E25" s="14">
        <v>2605</v>
      </c>
      <c r="F25" s="17"/>
      <c r="G25" s="16" t="str">
        <f t="shared" si="0"/>
        <v>nein</v>
      </c>
      <c r="H25" s="16" t="str">
        <f t="shared" si="1"/>
        <v>nein</v>
      </c>
      <c r="I25" s="16" t="str">
        <f t="shared" si="2"/>
        <v>nein</v>
      </c>
      <c r="J25" s="16" t="str">
        <f t="shared" si="3"/>
        <v>nein</v>
      </c>
    </row>
    <row r="26" spans="1:10" s="10" customFormat="1" ht="12.75" customHeight="1" x14ac:dyDescent="0.25">
      <c r="A26" s="11">
        <v>567</v>
      </c>
      <c r="B26" s="12" t="s">
        <v>59</v>
      </c>
      <c r="C26" s="12" t="s">
        <v>60</v>
      </c>
      <c r="D26" s="13" t="s">
        <v>19</v>
      </c>
      <c r="E26" s="14">
        <v>2246</v>
      </c>
      <c r="F26" s="17"/>
      <c r="G26" s="16" t="str">
        <f t="shared" si="0"/>
        <v>nein</v>
      </c>
      <c r="H26" s="16" t="str">
        <f t="shared" si="1"/>
        <v>nein</v>
      </c>
      <c r="I26" s="16" t="str">
        <f t="shared" si="2"/>
        <v>ja</v>
      </c>
      <c r="J26" s="16" t="str">
        <f t="shared" si="3"/>
        <v>ja</v>
      </c>
    </row>
    <row r="27" spans="1:10" s="10" customFormat="1" ht="12.75" customHeight="1" x14ac:dyDescent="0.25">
      <c r="A27" s="11">
        <v>466</v>
      </c>
      <c r="B27" s="12" t="s">
        <v>61</v>
      </c>
      <c r="C27" s="12" t="s">
        <v>62</v>
      </c>
      <c r="D27" s="13" t="s">
        <v>19</v>
      </c>
      <c r="E27" s="14">
        <v>2323</v>
      </c>
      <c r="F27" s="17"/>
      <c r="G27" s="16" t="str">
        <f t="shared" si="0"/>
        <v>nein</v>
      </c>
      <c r="H27" s="16" t="str">
        <f t="shared" si="1"/>
        <v>nein</v>
      </c>
      <c r="I27" s="16" t="str">
        <f t="shared" si="2"/>
        <v>ja</v>
      </c>
      <c r="J27" s="16" t="str">
        <f t="shared" si="3"/>
        <v>ja</v>
      </c>
    </row>
    <row r="28" spans="1:10" s="10" customFormat="1" ht="12.75" customHeight="1" x14ac:dyDescent="0.25">
      <c r="A28" s="11">
        <v>604</v>
      </c>
      <c r="B28" s="12" t="s">
        <v>63</v>
      </c>
      <c r="C28" s="12" t="s">
        <v>64</v>
      </c>
      <c r="D28" s="13" t="s">
        <v>35</v>
      </c>
      <c r="E28" s="14">
        <v>1882</v>
      </c>
      <c r="F28" s="17"/>
      <c r="G28" s="16" t="str">
        <f t="shared" si="0"/>
        <v>nein</v>
      </c>
      <c r="H28" s="16" t="str">
        <f t="shared" si="1"/>
        <v>nein</v>
      </c>
      <c r="I28" s="16" t="str">
        <f t="shared" si="2"/>
        <v>nein</v>
      </c>
      <c r="J28" s="16" t="str">
        <f t="shared" si="3"/>
        <v>nein</v>
      </c>
    </row>
    <row r="29" spans="1:10" s="10" customFormat="1" ht="12.75" customHeight="1" x14ac:dyDescent="0.25">
      <c r="A29" s="17"/>
      <c r="B29" s="15"/>
      <c r="C29" s="15"/>
      <c r="D29" s="15"/>
      <c r="E29" s="15"/>
      <c r="F29" s="17"/>
      <c r="G29" s="18"/>
      <c r="H29" s="18"/>
    </row>
    <row r="30" spans="1:10" s="10" customFormat="1" ht="12.75" customHeight="1" x14ac:dyDescent="0.25">
      <c r="F30" s="17"/>
    </row>
    <row r="31" spans="1:10" s="10" customFormat="1" ht="12.75" customHeight="1" x14ac:dyDescent="0.25"/>
    <row r="32" spans="1:10" s="10" customFormat="1" ht="12.75" customHeight="1" x14ac:dyDescent="0.25"/>
    <row r="33" s="10" customFormat="1" ht="12.75" customHeight="1" x14ac:dyDescent="0.25"/>
    <row r="34" s="10" customFormat="1" ht="12.75" customHeight="1" x14ac:dyDescent="0.25"/>
    <row r="35" s="10" customFormat="1" ht="12.75" customHeight="1" x14ac:dyDescent="0.25"/>
    <row r="36" s="10" customFormat="1" ht="12.75" customHeight="1" x14ac:dyDescent="0.25"/>
    <row r="37" s="10" customFormat="1" ht="12.75" customHeight="1" x14ac:dyDescent="0.25"/>
    <row r="38" s="10" customFormat="1" ht="12.75" customHeight="1" x14ac:dyDescent="0.25"/>
    <row r="39" s="10" customFormat="1" ht="12.75" customHeight="1" x14ac:dyDescent="0.25"/>
    <row r="40" s="10" customFormat="1" ht="12.75" customHeight="1" x14ac:dyDescent="0.25"/>
    <row r="41" s="10" customFormat="1" ht="12.75" customHeight="1" x14ac:dyDescent="0.25"/>
    <row r="42" s="10" customFormat="1" ht="12.75" customHeight="1" x14ac:dyDescent="0.25"/>
    <row r="43" s="10" customFormat="1" ht="12.75" customHeight="1" x14ac:dyDescent="0.25"/>
    <row r="44" s="10" customFormat="1" ht="12.75" customHeight="1" x14ac:dyDescent="0.25"/>
    <row r="45" s="10" customFormat="1" ht="12.75" customHeight="1" x14ac:dyDescent="0.25"/>
    <row r="46" s="10" customFormat="1" ht="12.75" customHeight="1" x14ac:dyDescent="0.25"/>
    <row r="47" s="10" customFormat="1" ht="12.75" customHeight="1" x14ac:dyDescent="0.25"/>
    <row r="48" s="10" customFormat="1" ht="12.75" customHeight="1" x14ac:dyDescent="0.25"/>
    <row r="49" s="10" customFormat="1" ht="12.75" customHeight="1" x14ac:dyDescent="0.25"/>
    <row r="50" s="10" customFormat="1" ht="12.75" customHeight="1" x14ac:dyDescent="0.25"/>
    <row r="51" s="10" customFormat="1" ht="12.75" customHeight="1" x14ac:dyDescent="0.25"/>
    <row r="52" s="10" customFormat="1" ht="12.75" customHeight="1" x14ac:dyDescent="0.25"/>
    <row r="53" s="10" customFormat="1" ht="12.75" customHeight="1" x14ac:dyDescent="0.25"/>
    <row r="54" s="10" customFormat="1" ht="12.75" customHeight="1" x14ac:dyDescent="0.25"/>
    <row r="55" s="10" customFormat="1" ht="12.75" customHeight="1" x14ac:dyDescent="0.25"/>
    <row r="56" s="10" customFormat="1" ht="12.75" customHeight="1" x14ac:dyDescent="0.25"/>
    <row r="57" s="10" customFormat="1" ht="12.75" customHeight="1" x14ac:dyDescent="0.25"/>
    <row r="58" s="10" customFormat="1" ht="12.75" customHeight="1" x14ac:dyDescent="0.25"/>
    <row r="59" s="10" customFormat="1" ht="12.75" customHeight="1" x14ac:dyDescent="0.25"/>
    <row r="60" s="10" customFormat="1" ht="12.75" customHeight="1" x14ac:dyDescent="0.25"/>
    <row r="61" s="10" customFormat="1" ht="12.75" customHeight="1" x14ac:dyDescent="0.25"/>
    <row r="62" s="10" customFormat="1" ht="12.75" customHeight="1" x14ac:dyDescent="0.25"/>
    <row r="63" s="10" customFormat="1" ht="12.75" customHeight="1" x14ac:dyDescent="0.25"/>
    <row r="64" s="10" customFormat="1" ht="12.75" customHeight="1" x14ac:dyDescent="0.25"/>
    <row r="65" s="10" customFormat="1" ht="12.75" customHeight="1" x14ac:dyDescent="0.25"/>
    <row r="66" s="10" customFormat="1" ht="12.75" customHeight="1" x14ac:dyDescent="0.25"/>
    <row r="67" s="10" customFormat="1" ht="12.75" customHeight="1" x14ac:dyDescent="0.25"/>
    <row r="68" s="10" customFormat="1" ht="12.75" customHeight="1" x14ac:dyDescent="0.25"/>
    <row r="69" s="10" customFormat="1" ht="12.75" customHeight="1" x14ac:dyDescent="0.25"/>
    <row r="70" s="10" customFormat="1" ht="12.75" customHeight="1" x14ac:dyDescent="0.25"/>
    <row r="71" s="10" customFormat="1" ht="12.75" customHeight="1" x14ac:dyDescent="0.25"/>
    <row r="72" s="10" customFormat="1" ht="12.75" customHeight="1" x14ac:dyDescent="0.25"/>
    <row r="73" s="10" customFormat="1" ht="12.75" customHeight="1" x14ac:dyDescent="0.25"/>
    <row r="74" s="10" customFormat="1" ht="12.75" customHeight="1" x14ac:dyDescent="0.25"/>
    <row r="75" s="10" customFormat="1" ht="12.75" customHeight="1" x14ac:dyDescent="0.25"/>
    <row r="76" s="10" customFormat="1" ht="12.75" customHeight="1" x14ac:dyDescent="0.25"/>
    <row r="77" s="10" customFormat="1" ht="12.75" customHeight="1" x14ac:dyDescent="0.25"/>
    <row r="78" s="10" customFormat="1" ht="12.75" customHeight="1" x14ac:dyDescent="0.25"/>
    <row r="79" s="10" customFormat="1" ht="12.75" customHeight="1" x14ac:dyDescent="0.25"/>
    <row r="80" s="10" customFormat="1" ht="12.75" customHeight="1" x14ac:dyDescent="0.25"/>
    <row r="81" s="10" customFormat="1" ht="12.75" customHeight="1" x14ac:dyDescent="0.25"/>
    <row r="82" s="10" customFormat="1" ht="12.75" customHeight="1" x14ac:dyDescent="0.25"/>
    <row r="83" s="10" customFormat="1" ht="12.75" customHeight="1" x14ac:dyDescent="0.25"/>
    <row r="84" s="10" customFormat="1" ht="12.75" customHeight="1" x14ac:dyDescent="0.25"/>
    <row r="85" s="10" customFormat="1" ht="12.75" customHeight="1" x14ac:dyDescent="0.25"/>
    <row r="86" s="10" customFormat="1" ht="12.75" customHeight="1" x14ac:dyDescent="0.25"/>
    <row r="87" s="10" customFormat="1" ht="12.75" customHeight="1" x14ac:dyDescent="0.25"/>
    <row r="88" s="10" customFormat="1" ht="12.75" customHeight="1" x14ac:dyDescent="0.25"/>
    <row r="89" s="10" customFormat="1" ht="12.75" customHeight="1" x14ac:dyDescent="0.25"/>
    <row r="90" s="10" customFormat="1" ht="12.75" customHeight="1" x14ac:dyDescent="0.25"/>
    <row r="91" s="10" customFormat="1" ht="12.75" customHeight="1" x14ac:dyDescent="0.25"/>
    <row r="92" s="10" customFormat="1" ht="12.75" customHeight="1" x14ac:dyDescent="0.25"/>
    <row r="93" s="10" customFormat="1" ht="12.75" customHeight="1" x14ac:dyDescent="0.25"/>
    <row r="94" s="10" customFormat="1" ht="12.75" customHeight="1" x14ac:dyDescent="0.25"/>
    <row r="95" s="10" customFormat="1" ht="12.75" customHeight="1" x14ac:dyDescent="0.25"/>
    <row r="96" s="10" customFormat="1" ht="12.75" customHeight="1" x14ac:dyDescent="0.25"/>
    <row r="97" s="10" customFormat="1" ht="12.75" customHeight="1" x14ac:dyDescent="0.25"/>
    <row r="98" s="10" customFormat="1" ht="12.75" customHeight="1" x14ac:dyDescent="0.25"/>
    <row r="99" s="10" customFormat="1" ht="12.75" customHeight="1" x14ac:dyDescent="0.25"/>
    <row r="100" s="10" customFormat="1" ht="12.75" customHeight="1" x14ac:dyDescent="0.25"/>
    <row r="101" s="10" customFormat="1" ht="12.75" customHeight="1" x14ac:dyDescent="0.25"/>
    <row r="102" s="10" customFormat="1" ht="12.75" customHeight="1" x14ac:dyDescent="0.25"/>
    <row r="103" s="10" customFormat="1" ht="12.75" customHeight="1" x14ac:dyDescent="0.25"/>
    <row r="104" s="10" customFormat="1" ht="12.75" customHeight="1" x14ac:dyDescent="0.25"/>
    <row r="105" s="10" customFormat="1" ht="12.75" customHeight="1" x14ac:dyDescent="0.25"/>
    <row r="106" s="10" customFormat="1" ht="12.75" customHeight="1" x14ac:dyDescent="0.25"/>
    <row r="107" s="10" customFormat="1" ht="12.75" customHeight="1" x14ac:dyDescent="0.25"/>
    <row r="108" s="10" customFormat="1" ht="12.75" customHeight="1" x14ac:dyDescent="0.25"/>
    <row r="109" s="10" customFormat="1" ht="12.75" customHeight="1" x14ac:dyDescent="0.25"/>
    <row r="110" s="10" customFormat="1" ht="12.75" customHeight="1" x14ac:dyDescent="0.25"/>
    <row r="111" s="10" customFormat="1" ht="12.75" customHeight="1" x14ac:dyDescent="0.25"/>
    <row r="112" s="10" customFormat="1" ht="12.75" customHeight="1" x14ac:dyDescent="0.25"/>
    <row r="113" s="10" customFormat="1" ht="12.75" customHeight="1" x14ac:dyDescent="0.25"/>
    <row r="114" s="10" customFormat="1" ht="12.75" customHeight="1" x14ac:dyDescent="0.25"/>
    <row r="115" s="10" customFormat="1" ht="12.75" customHeight="1" x14ac:dyDescent="0.25"/>
    <row r="116" s="10" customFormat="1" ht="12.75" customHeight="1" x14ac:dyDescent="0.25"/>
    <row r="117" s="10" customFormat="1" ht="12.75" customHeight="1" x14ac:dyDescent="0.25"/>
    <row r="118" s="10" customFormat="1" ht="12.75" customHeight="1" x14ac:dyDescent="0.25"/>
    <row r="119" s="10" customFormat="1" ht="12.75" customHeight="1" x14ac:dyDescent="0.25"/>
    <row r="120" s="10" customFormat="1" ht="12.75" customHeight="1" x14ac:dyDescent="0.25"/>
    <row r="121" s="10" customFormat="1" ht="12.75" customHeight="1" x14ac:dyDescent="0.25"/>
    <row r="122" s="10" customFormat="1" ht="12.75" customHeight="1" x14ac:dyDescent="0.25"/>
    <row r="123" s="10" customFormat="1" ht="12.75" customHeight="1" x14ac:dyDescent="0.25"/>
    <row r="124" s="10" customFormat="1" ht="12.75" customHeight="1" x14ac:dyDescent="0.25"/>
    <row r="125" s="10" customFormat="1" ht="12.75" customHeight="1" x14ac:dyDescent="0.25"/>
    <row r="126" s="10" customFormat="1" ht="12.75" customHeight="1" x14ac:dyDescent="0.25"/>
    <row r="127" s="10" customFormat="1" ht="12.75" customHeight="1" x14ac:dyDescent="0.25"/>
    <row r="128" s="10" customFormat="1" ht="12.75" customHeight="1" x14ac:dyDescent="0.25"/>
    <row r="129" s="10" customFormat="1" ht="12.75" customHeight="1" x14ac:dyDescent="0.25"/>
    <row r="130" s="10" customFormat="1" ht="12.75" customHeight="1" x14ac:dyDescent="0.25"/>
    <row r="131" s="10" customFormat="1" ht="12.75" customHeight="1" x14ac:dyDescent="0.25"/>
    <row r="132" s="10" customFormat="1" ht="12.75" customHeight="1" x14ac:dyDescent="0.25"/>
    <row r="133" s="10" customFormat="1" ht="12.75" customHeight="1" x14ac:dyDescent="0.25"/>
    <row r="134" s="10" customFormat="1" ht="12.75" customHeight="1" x14ac:dyDescent="0.25"/>
    <row r="135" s="10" customFormat="1" ht="12.75" customHeight="1" x14ac:dyDescent="0.25"/>
    <row r="136" s="10" customFormat="1" ht="12.75" customHeight="1" x14ac:dyDescent="0.25"/>
    <row r="137" s="10" customFormat="1" ht="12.75" customHeight="1" x14ac:dyDescent="0.25"/>
    <row r="138" s="10" customFormat="1" ht="12.75" customHeight="1" x14ac:dyDescent="0.25"/>
    <row r="139" s="10" customFormat="1" ht="12.75" customHeight="1" x14ac:dyDescent="0.25"/>
    <row r="140" s="10" customFormat="1" ht="12.75" customHeight="1" x14ac:dyDescent="0.25"/>
    <row r="141" s="10" customFormat="1" ht="12.75" customHeight="1" x14ac:dyDescent="0.25"/>
    <row r="142" s="10" customFormat="1" ht="12.75" customHeight="1" x14ac:dyDescent="0.25"/>
    <row r="143" s="10" customFormat="1" ht="12.75" customHeight="1" x14ac:dyDescent="0.25"/>
    <row r="144" s="10" customFormat="1" ht="12.75" customHeight="1" x14ac:dyDescent="0.25"/>
    <row r="145" s="10" customFormat="1" ht="12.75" customHeight="1" x14ac:dyDescent="0.25"/>
    <row r="146" s="10" customFormat="1" ht="12.75" customHeight="1" x14ac:dyDescent="0.25"/>
    <row r="147" s="10" customFormat="1" ht="12.75" customHeight="1" x14ac:dyDescent="0.25"/>
    <row r="148" s="10" customFormat="1" ht="12.75" customHeight="1" x14ac:dyDescent="0.25"/>
    <row r="149" s="10" customFormat="1" ht="12.75" customHeight="1" x14ac:dyDescent="0.25"/>
    <row r="150" s="10" customFormat="1" ht="12.75" customHeight="1" x14ac:dyDescent="0.25"/>
    <row r="151" s="10" customFormat="1" ht="12.75" customHeight="1" x14ac:dyDescent="0.25"/>
    <row r="152" s="10" customFormat="1" ht="12.75" customHeight="1" x14ac:dyDescent="0.25"/>
    <row r="153" s="10" customFormat="1" ht="12.75" customHeight="1" x14ac:dyDescent="0.25"/>
    <row r="154" s="10" customFormat="1" ht="12.75" customHeight="1" x14ac:dyDescent="0.25"/>
    <row r="155" s="10" customFormat="1" ht="12.75" customHeight="1" x14ac:dyDescent="0.25"/>
    <row r="156" s="10" customFormat="1" ht="12.75" customHeight="1" x14ac:dyDescent="0.25"/>
    <row r="157" s="10" customFormat="1" ht="12.75" customHeight="1" x14ac:dyDescent="0.25"/>
    <row r="158" s="10" customFormat="1" ht="12.75" customHeight="1" x14ac:dyDescent="0.25"/>
    <row r="159" s="10" customFormat="1" ht="12.75" customHeight="1" x14ac:dyDescent="0.25"/>
    <row r="160" s="10" customFormat="1" ht="12.75" customHeight="1" x14ac:dyDescent="0.25"/>
    <row r="161" s="10" customFormat="1" ht="12.75" customHeight="1" x14ac:dyDescent="0.25"/>
    <row r="162" s="10" customFormat="1" ht="12.75" customHeight="1" x14ac:dyDescent="0.25"/>
    <row r="163" s="10" customFormat="1" ht="12.75" customHeight="1" x14ac:dyDescent="0.25"/>
    <row r="164" s="10" customFormat="1" ht="12.75" customHeight="1" x14ac:dyDescent="0.25"/>
    <row r="165" s="10" customFormat="1" ht="12.75" customHeight="1" x14ac:dyDescent="0.25"/>
    <row r="166" s="10" customFormat="1" ht="12.75" customHeight="1" x14ac:dyDescent="0.25"/>
    <row r="167" s="10" customFormat="1" ht="12.75" customHeight="1" x14ac:dyDescent="0.25"/>
    <row r="168" s="10" customFormat="1" ht="12.75" customHeight="1" x14ac:dyDescent="0.25"/>
    <row r="169" s="10" customFormat="1" ht="12.75" customHeight="1" x14ac:dyDescent="0.25"/>
    <row r="170" s="10" customFormat="1" ht="12.75" customHeight="1" x14ac:dyDescent="0.25"/>
    <row r="171" s="10" customFormat="1" ht="12.75" customHeight="1" x14ac:dyDescent="0.25"/>
    <row r="172" s="10" customFormat="1" ht="12.75" customHeight="1" x14ac:dyDescent="0.25"/>
    <row r="173" s="10" customFormat="1" ht="12.75" customHeight="1" x14ac:dyDescent="0.25"/>
    <row r="174" s="10" customFormat="1" ht="12.75" customHeight="1" x14ac:dyDescent="0.25"/>
    <row r="175" s="10" customFormat="1" ht="12.75" customHeight="1" x14ac:dyDescent="0.25"/>
    <row r="176" s="10" customFormat="1" ht="12.75" customHeight="1" x14ac:dyDescent="0.25"/>
    <row r="177" s="10" customFormat="1" ht="12.75" customHeight="1" x14ac:dyDescent="0.25"/>
    <row r="178" s="10" customFormat="1" ht="12.75" customHeight="1" x14ac:dyDescent="0.25"/>
    <row r="179" s="10" customFormat="1" ht="12.75" customHeight="1" x14ac:dyDescent="0.25"/>
    <row r="180" s="10" customFormat="1" ht="12.75" customHeight="1" x14ac:dyDescent="0.25"/>
    <row r="181" s="10" customFormat="1" ht="12.75" customHeight="1" x14ac:dyDescent="0.25"/>
    <row r="182" s="10" customFormat="1" ht="12.75" customHeight="1" x14ac:dyDescent="0.25"/>
    <row r="183" s="10" customFormat="1" ht="12.75" customHeight="1" x14ac:dyDescent="0.25"/>
    <row r="184" s="10" customFormat="1" ht="12.75" customHeight="1" x14ac:dyDescent="0.25"/>
    <row r="185" s="10" customFormat="1" ht="12.75" customHeight="1" x14ac:dyDescent="0.25"/>
    <row r="186" s="10" customFormat="1" ht="12.75" customHeight="1" x14ac:dyDescent="0.25"/>
    <row r="187" s="10" customFormat="1" ht="12.75" customHeight="1" x14ac:dyDescent="0.25"/>
    <row r="188" s="10" customFormat="1" ht="12.75" customHeight="1" x14ac:dyDescent="0.25"/>
    <row r="189" s="10" customFormat="1" ht="12.75" customHeight="1" x14ac:dyDescent="0.25"/>
    <row r="190" s="10" customFormat="1" ht="12.75" customHeight="1" x14ac:dyDescent="0.25"/>
    <row r="191" s="10" customFormat="1" ht="12.75" customHeight="1" x14ac:dyDescent="0.25"/>
    <row r="192" s="10" customFormat="1" ht="12.75" customHeight="1" x14ac:dyDescent="0.25"/>
    <row r="193" s="10" customFormat="1" ht="12.75" customHeight="1" x14ac:dyDescent="0.25"/>
    <row r="194" s="10" customFormat="1" ht="12.75" customHeight="1" x14ac:dyDescent="0.25"/>
    <row r="195" s="10" customFormat="1" ht="12.75" customHeight="1" x14ac:dyDescent="0.25"/>
    <row r="196" s="10" customFormat="1" ht="12.75" customHeight="1" x14ac:dyDescent="0.25"/>
    <row r="197" s="10" customFormat="1" ht="12.75" customHeight="1" x14ac:dyDescent="0.25"/>
    <row r="198" s="10" customFormat="1" ht="12.75" customHeight="1" x14ac:dyDescent="0.25"/>
    <row r="199" s="10" customFormat="1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/>
  </sheetViews>
  <sheetFormatPr baseColWidth="10" defaultRowHeight="15" x14ac:dyDescent="0.25"/>
  <cols>
    <col min="1" max="2" width="13.28515625" customWidth="1"/>
    <col min="3" max="3" width="21.28515625" style="22" customWidth="1"/>
    <col min="4" max="4" width="14.5703125" style="22" customWidth="1"/>
  </cols>
  <sheetData>
    <row r="1" spans="1:4" x14ac:dyDescent="0.25">
      <c r="A1" s="19" t="s">
        <v>65</v>
      </c>
      <c r="B1" s="19" t="s">
        <v>66</v>
      </c>
      <c r="C1" s="19" t="s">
        <v>67</v>
      </c>
      <c r="D1" s="19" t="s">
        <v>68</v>
      </c>
    </row>
    <row r="3" spans="1:4" x14ac:dyDescent="0.25">
      <c r="A3" s="20">
        <v>8</v>
      </c>
      <c r="B3" s="20">
        <v>10</v>
      </c>
      <c r="C3" s="21" t="s">
        <v>69</v>
      </c>
      <c r="D3" s="10" t="b">
        <f>AND(A3&gt;6,B3&gt;6)</f>
        <v>1</v>
      </c>
    </row>
    <row r="4" spans="1:4" x14ac:dyDescent="0.25">
      <c r="A4" s="20">
        <v>2</v>
      </c>
      <c r="B4" s="20">
        <v>10</v>
      </c>
      <c r="C4" s="21" t="s">
        <v>70</v>
      </c>
      <c r="D4" s="10" t="b">
        <f>AND(A4&gt;6,B4&gt;6)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/>
  </sheetViews>
  <sheetFormatPr baseColWidth="10" defaultRowHeight="15" x14ac:dyDescent="0.25"/>
  <cols>
    <col min="1" max="2" width="13.28515625" customWidth="1"/>
    <col min="3" max="3" width="21.28515625" style="22" customWidth="1"/>
    <col min="4" max="4" width="14.5703125" style="22" customWidth="1"/>
  </cols>
  <sheetData>
    <row r="1" spans="1:4" x14ac:dyDescent="0.25">
      <c r="A1" s="19" t="s">
        <v>65</v>
      </c>
      <c r="B1" s="19" t="s">
        <v>66</v>
      </c>
      <c r="C1" s="19" t="s">
        <v>67</v>
      </c>
      <c r="D1" s="19" t="s">
        <v>68</v>
      </c>
    </row>
    <row r="3" spans="1:4" x14ac:dyDescent="0.25">
      <c r="A3" s="20">
        <v>8</v>
      </c>
      <c r="B3" s="20">
        <v>10</v>
      </c>
      <c r="C3" s="21" t="s">
        <v>71</v>
      </c>
      <c r="D3" s="10" t="b">
        <f>OR(A3&gt;6,B3&gt;6)</f>
        <v>1</v>
      </c>
    </row>
    <row r="4" spans="1:4" x14ac:dyDescent="0.25">
      <c r="A4" s="20">
        <v>2</v>
      </c>
      <c r="B4" s="20">
        <v>10</v>
      </c>
      <c r="C4" s="21" t="s">
        <v>72</v>
      </c>
      <c r="D4" s="10" t="b">
        <f>OR(A4&gt;6,B4&gt;6)</f>
        <v>1</v>
      </c>
    </row>
    <row r="5" spans="1:4" x14ac:dyDescent="0.25">
      <c r="A5" s="23">
        <v>2</v>
      </c>
      <c r="B5" s="23">
        <v>4</v>
      </c>
      <c r="C5" s="21" t="s">
        <v>73</v>
      </c>
      <c r="D5" s="10" t="b">
        <f>OR(A5&gt;6,B5&gt;6)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/>
  </sheetViews>
  <sheetFormatPr baseColWidth="10" defaultRowHeight="15" x14ac:dyDescent="0.25"/>
  <cols>
    <col min="1" max="1" width="13.28515625" customWidth="1"/>
    <col min="2" max="2" width="21.28515625" style="22" customWidth="1"/>
    <col min="3" max="3" width="14.5703125" style="22" customWidth="1"/>
  </cols>
  <sheetData>
    <row r="1" spans="1:3" x14ac:dyDescent="0.25">
      <c r="A1" s="19" t="s">
        <v>65</v>
      </c>
      <c r="B1" s="19" t="s">
        <v>67</v>
      </c>
      <c r="C1" s="19" t="s">
        <v>68</v>
      </c>
    </row>
    <row r="3" spans="1:3" x14ac:dyDescent="0.25">
      <c r="A3" s="20">
        <v>8</v>
      </c>
      <c r="B3" s="21" t="s">
        <v>74</v>
      </c>
      <c r="C3" s="10" t="b">
        <f>NOT(A3&gt;10)</f>
        <v>1</v>
      </c>
    </row>
    <row r="4" spans="1:3" x14ac:dyDescent="0.25">
      <c r="A4" s="20">
        <v>13</v>
      </c>
      <c r="B4" s="21" t="s">
        <v>75</v>
      </c>
      <c r="C4" s="10" t="b">
        <f>NOT(A4&gt;10)</f>
        <v>0</v>
      </c>
    </row>
    <row r="5" spans="1:3" x14ac:dyDescent="0.25">
      <c r="A5" s="23"/>
      <c r="B5" s="21"/>
      <c r="C5" s="1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7109375" customWidth="1"/>
    <col min="8" max="12" width="11.7109375" customWidth="1"/>
  </cols>
  <sheetData>
    <row r="1" spans="1:7" ht="12.75" customHeight="1" x14ac:dyDescent="0.25">
      <c r="A1" s="32" t="s">
        <v>0</v>
      </c>
      <c r="B1" s="32"/>
      <c r="C1" s="1"/>
      <c r="D1" s="1"/>
      <c r="E1" s="1"/>
      <c r="F1" s="1"/>
      <c r="G1" s="2"/>
    </row>
    <row r="2" spans="1:7" ht="54.75" customHeight="1" x14ac:dyDescent="0.25">
      <c r="B2" s="1"/>
      <c r="C2" s="1"/>
      <c r="D2" s="1"/>
      <c r="E2" s="1"/>
      <c r="F2" s="1"/>
      <c r="G2" s="3" t="s">
        <v>1</v>
      </c>
    </row>
    <row r="3" spans="1:7" s="10" customFormat="1" ht="28.5" customHeight="1" x14ac:dyDescent="0.25">
      <c r="A3" s="4" t="s">
        <v>5</v>
      </c>
      <c r="B3" s="5" t="s">
        <v>6</v>
      </c>
      <c r="C3" s="5" t="s">
        <v>7</v>
      </c>
      <c r="D3" s="4" t="s">
        <v>8</v>
      </c>
      <c r="E3" s="6" t="s">
        <v>9</v>
      </c>
      <c r="F3" s="7"/>
      <c r="G3" s="8" t="s">
        <v>76</v>
      </c>
    </row>
    <row r="4" spans="1:7" s="10" customFormat="1" ht="12.75" customHeight="1" x14ac:dyDescent="0.25">
      <c r="A4" s="11">
        <v>611</v>
      </c>
      <c r="B4" s="12" t="s">
        <v>14</v>
      </c>
      <c r="C4" s="12" t="s">
        <v>15</v>
      </c>
      <c r="D4" s="13" t="s">
        <v>16</v>
      </c>
      <c r="E4" s="14">
        <v>2675</v>
      </c>
      <c r="F4" s="15"/>
      <c r="G4" s="16"/>
    </row>
    <row r="5" spans="1:7" s="10" customFormat="1" ht="12.75" customHeight="1" x14ac:dyDescent="0.25">
      <c r="A5" s="11">
        <v>215</v>
      </c>
      <c r="B5" s="12" t="s">
        <v>17</v>
      </c>
      <c r="C5" s="12" t="s">
        <v>18</v>
      </c>
      <c r="D5" s="13" t="s">
        <v>19</v>
      </c>
      <c r="E5" s="14">
        <v>2852</v>
      </c>
      <c r="F5" s="17"/>
      <c r="G5" s="16"/>
    </row>
    <row r="6" spans="1:7" s="10" customFormat="1" ht="12.75" customHeight="1" x14ac:dyDescent="0.25">
      <c r="A6" s="11">
        <v>387</v>
      </c>
      <c r="B6" s="12" t="s">
        <v>20</v>
      </c>
      <c r="C6" s="12" t="s">
        <v>21</v>
      </c>
      <c r="D6" s="13" t="s">
        <v>19</v>
      </c>
      <c r="E6" s="14">
        <v>1911</v>
      </c>
      <c r="F6" s="17"/>
      <c r="G6" s="16"/>
    </row>
    <row r="7" spans="1:7" s="10" customFormat="1" ht="12.75" customHeight="1" x14ac:dyDescent="0.25">
      <c r="A7" s="11">
        <v>420</v>
      </c>
      <c r="B7" s="12" t="s">
        <v>22</v>
      </c>
      <c r="C7" s="12" t="s">
        <v>23</v>
      </c>
      <c r="D7" s="13" t="s">
        <v>16</v>
      </c>
      <c r="E7" s="14">
        <v>2846</v>
      </c>
      <c r="F7" s="15"/>
      <c r="G7" s="16"/>
    </row>
    <row r="8" spans="1:7" s="10" customFormat="1" ht="12.75" customHeight="1" x14ac:dyDescent="0.25">
      <c r="A8" s="11">
        <v>110</v>
      </c>
      <c r="B8" s="12" t="s">
        <v>24</v>
      </c>
      <c r="C8" s="15" t="s">
        <v>25</v>
      </c>
      <c r="D8" s="13" t="s">
        <v>26</v>
      </c>
      <c r="E8" s="14">
        <v>2499</v>
      </c>
      <c r="F8" s="15"/>
      <c r="G8" s="16"/>
    </row>
    <row r="9" spans="1:7" s="10" customFormat="1" ht="12.75" customHeight="1" x14ac:dyDescent="0.25">
      <c r="A9" s="11">
        <v>348</v>
      </c>
      <c r="B9" s="12" t="s">
        <v>27</v>
      </c>
      <c r="C9" s="12" t="s">
        <v>28</v>
      </c>
      <c r="D9" s="13" t="s">
        <v>26</v>
      </c>
      <c r="E9" s="14">
        <v>2499</v>
      </c>
      <c r="F9" s="15"/>
      <c r="G9" s="16"/>
    </row>
    <row r="10" spans="1:7" s="10" customFormat="1" ht="12.75" customHeight="1" x14ac:dyDescent="0.25">
      <c r="A10" s="11">
        <v>602</v>
      </c>
      <c r="B10" s="12" t="s">
        <v>29</v>
      </c>
      <c r="C10" s="12" t="s">
        <v>30</v>
      </c>
      <c r="D10" s="13" t="s">
        <v>31</v>
      </c>
      <c r="E10" s="14">
        <v>3410</v>
      </c>
      <c r="F10" s="17"/>
      <c r="G10" s="16"/>
    </row>
    <row r="11" spans="1:7" s="10" customFormat="1" ht="12.75" customHeight="1" x14ac:dyDescent="0.25">
      <c r="A11" s="11">
        <v>341</v>
      </c>
      <c r="B11" s="12" t="s">
        <v>32</v>
      </c>
      <c r="C11" s="12" t="s">
        <v>33</v>
      </c>
      <c r="D11" s="13" t="s">
        <v>31</v>
      </c>
      <c r="E11" s="14">
        <v>2411</v>
      </c>
      <c r="F11" s="17"/>
      <c r="G11" s="16"/>
    </row>
    <row r="12" spans="1:7" s="10" customFormat="1" ht="12.75" customHeight="1" x14ac:dyDescent="0.25">
      <c r="A12" s="11">
        <v>248</v>
      </c>
      <c r="B12" s="12" t="s">
        <v>34</v>
      </c>
      <c r="C12" s="12" t="s">
        <v>30</v>
      </c>
      <c r="D12" s="13" t="s">
        <v>35</v>
      </c>
      <c r="E12" s="14">
        <v>1999</v>
      </c>
      <c r="F12" s="17"/>
      <c r="G12" s="16"/>
    </row>
    <row r="13" spans="1:7" s="10" customFormat="1" ht="12.75" customHeight="1" x14ac:dyDescent="0.25">
      <c r="A13" s="11">
        <v>542</v>
      </c>
      <c r="B13" s="12" t="s">
        <v>36</v>
      </c>
      <c r="C13" s="12" t="s">
        <v>37</v>
      </c>
      <c r="D13" s="13" t="s">
        <v>38</v>
      </c>
      <c r="E13" s="14">
        <v>2146</v>
      </c>
      <c r="F13" s="17"/>
      <c r="G13" s="16"/>
    </row>
    <row r="14" spans="1:7" s="10" customFormat="1" ht="12.75" customHeight="1" x14ac:dyDescent="0.25">
      <c r="A14" s="11">
        <v>568</v>
      </c>
      <c r="B14" s="12" t="s">
        <v>39</v>
      </c>
      <c r="C14" s="12" t="s">
        <v>40</v>
      </c>
      <c r="D14" s="13" t="s">
        <v>38</v>
      </c>
      <c r="E14" s="14">
        <v>2058</v>
      </c>
      <c r="F14" s="17"/>
      <c r="G14" s="16"/>
    </row>
    <row r="15" spans="1:7" s="10" customFormat="1" ht="12.75" customHeight="1" x14ac:dyDescent="0.25">
      <c r="A15" s="11">
        <v>438</v>
      </c>
      <c r="B15" s="12" t="s">
        <v>41</v>
      </c>
      <c r="C15" s="12" t="s">
        <v>42</v>
      </c>
      <c r="D15" s="13" t="s">
        <v>16</v>
      </c>
      <c r="E15" s="14">
        <v>3646</v>
      </c>
      <c r="F15" s="17"/>
      <c r="G15" s="16"/>
    </row>
    <row r="16" spans="1:7" s="10" customFormat="1" ht="12.75" customHeight="1" x14ac:dyDescent="0.25">
      <c r="A16" s="11">
        <v>600</v>
      </c>
      <c r="B16" s="12" t="s">
        <v>43</v>
      </c>
      <c r="C16" s="12" t="s">
        <v>44</v>
      </c>
      <c r="D16" s="13" t="s">
        <v>38</v>
      </c>
      <c r="E16" s="14">
        <v>2093</v>
      </c>
      <c r="F16" s="17"/>
      <c r="G16" s="16"/>
    </row>
    <row r="17" spans="1:7" s="10" customFormat="1" ht="12.75" customHeight="1" x14ac:dyDescent="0.25">
      <c r="A17" s="11">
        <v>612</v>
      </c>
      <c r="B17" s="12" t="s">
        <v>45</v>
      </c>
      <c r="C17" s="12" t="s">
        <v>15</v>
      </c>
      <c r="D17" s="13" t="s">
        <v>19</v>
      </c>
      <c r="E17" s="14">
        <v>1646</v>
      </c>
      <c r="F17" s="17"/>
      <c r="G17" s="16"/>
    </row>
    <row r="18" spans="1:7" s="10" customFormat="1" ht="12.75" customHeight="1" x14ac:dyDescent="0.25">
      <c r="A18" s="11">
        <v>298</v>
      </c>
      <c r="B18" s="12" t="s">
        <v>46</v>
      </c>
      <c r="C18" s="12" t="s">
        <v>18</v>
      </c>
      <c r="D18" s="13" t="s">
        <v>19</v>
      </c>
      <c r="E18" s="14">
        <v>2234</v>
      </c>
      <c r="F18" s="17"/>
      <c r="G18" s="16"/>
    </row>
    <row r="19" spans="1:7" s="10" customFormat="1" ht="12.75" customHeight="1" x14ac:dyDescent="0.25">
      <c r="A19" s="11">
        <v>608</v>
      </c>
      <c r="B19" s="12" t="s">
        <v>47</v>
      </c>
      <c r="C19" s="12" t="s">
        <v>48</v>
      </c>
      <c r="D19" s="13" t="s">
        <v>31</v>
      </c>
      <c r="E19" s="14">
        <v>1588</v>
      </c>
      <c r="F19" s="17"/>
      <c r="G19" s="16"/>
    </row>
    <row r="20" spans="1:7" s="10" customFormat="1" ht="12.75" customHeight="1" x14ac:dyDescent="0.25">
      <c r="A20" s="11">
        <v>422</v>
      </c>
      <c r="B20" s="12" t="s">
        <v>49</v>
      </c>
      <c r="C20" s="12" t="s">
        <v>50</v>
      </c>
      <c r="D20" s="13" t="s">
        <v>31</v>
      </c>
      <c r="E20" s="14">
        <v>2293</v>
      </c>
      <c r="F20" s="17"/>
      <c r="G20" s="16"/>
    </row>
    <row r="21" spans="1:7" s="10" customFormat="1" ht="12.75" customHeight="1" x14ac:dyDescent="0.25">
      <c r="A21" s="11">
        <v>560</v>
      </c>
      <c r="B21" s="12" t="s">
        <v>51</v>
      </c>
      <c r="C21" s="12" t="s">
        <v>50</v>
      </c>
      <c r="D21" s="13" t="s">
        <v>35</v>
      </c>
      <c r="E21" s="14">
        <v>1929</v>
      </c>
      <c r="F21" s="17"/>
      <c r="G21" s="16"/>
    </row>
    <row r="22" spans="1:7" s="10" customFormat="1" ht="12.75" customHeight="1" x14ac:dyDescent="0.25">
      <c r="A22" s="11">
        <v>561</v>
      </c>
      <c r="B22" s="12" t="s">
        <v>52</v>
      </c>
      <c r="C22" s="12" t="s">
        <v>53</v>
      </c>
      <c r="D22" s="13" t="s">
        <v>35</v>
      </c>
      <c r="E22" s="14">
        <v>1952</v>
      </c>
      <c r="F22" s="17"/>
      <c r="G22" s="16"/>
    </row>
    <row r="23" spans="1:7" s="10" customFormat="1" ht="12.75" customHeight="1" x14ac:dyDescent="0.25">
      <c r="A23" s="11">
        <v>244</v>
      </c>
      <c r="B23" s="12" t="s">
        <v>54</v>
      </c>
      <c r="C23" s="12" t="s">
        <v>55</v>
      </c>
      <c r="D23" s="13" t="s">
        <v>31</v>
      </c>
      <c r="E23" s="14">
        <v>3428</v>
      </c>
      <c r="F23" s="17"/>
      <c r="G23" s="16"/>
    </row>
    <row r="24" spans="1:7" s="10" customFormat="1" ht="12.75" customHeight="1" x14ac:dyDescent="0.25">
      <c r="A24" s="11">
        <v>317</v>
      </c>
      <c r="B24" s="12" t="s">
        <v>54</v>
      </c>
      <c r="C24" s="12" t="s">
        <v>56</v>
      </c>
      <c r="D24" s="13" t="s">
        <v>16</v>
      </c>
      <c r="E24" s="14">
        <v>2893</v>
      </c>
      <c r="F24" s="17"/>
      <c r="G24" s="16"/>
    </row>
    <row r="25" spans="1:7" s="10" customFormat="1" ht="12.75" customHeight="1" x14ac:dyDescent="0.25">
      <c r="A25" s="11">
        <v>490</v>
      </c>
      <c r="B25" s="12" t="s">
        <v>57</v>
      </c>
      <c r="C25" s="12" t="s">
        <v>58</v>
      </c>
      <c r="D25" s="13" t="s">
        <v>16</v>
      </c>
      <c r="E25" s="14">
        <v>2605</v>
      </c>
      <c r="F25" s="17"/>
      <c r="G25" s="16"/>
    </row>
    <row r="26" spans="1:7" s="10" customFormat="1" ht="12.75" customHeight="1" x14ac:dyDescent="0.25">
      <c r="A26" s="11">
        <v>567</v>
      </c>
      <c r="B26" s="12" t="s">
        <v>59</v>
      </c>
      <c r="C26" s="12" t="s">
        <v>60</v>
      </c>
      <c r="D26" s="13" t="s">
        <v>19</v>
      </c>
      <c r="E26" s="14">
        <v>2246</v>
      </c>
      <c r="F26" s="17"/>
      <c r="G26" s="16"/>
    </row>
    <row r="27" spans="1:7" s="10" customFormat="1" ht="12.75" customHeight="1" x14ac:dyDescent="0.25">
      <c r="A27" s="11">
        <v>466</v>
      </c>
      <c r="B27" s="12" t="s">
        <v>61</v>
      </c>
      <c r="C27" s="12" t="s">
        <v>62</v>
      </c>
      <c r="D27" s="13" t="s">
        <v>19</v>
      </c>
      <c r="E27" s="14">
        <v>2323</v>
      </c>
      <c r="F27" s="17"/>
      <c r="G27" s="16"/>
    </row>
    <row r="28" spans="1:7" s="10" customFormat="1" ht="12.75" customHeight="1" x14ac:dyDescent="0.25">
      <c r="A28" s="11">
        <v>604</v>
      </c>
      <c r="B28" s="12" t="s">
        <v>63</v>
      </c>
      <c r="C28" s="12" t="s">
        <v>64</v>
      </c>
      <c r="D28" s="13" t="s">
        <v>35</v>
      </c>
      <c r="E28" s="14">
        <v>1882</v>
      </c>
      <c r="F28" s="17"/>
      <c r="G28" s="16"/>
    </row>
    <row r="29" spans="1:7" s="10" customFormat="1" ht="12.75" customHeight="1" x14ac:dyDescent="0.25">
      <c r="A29" s="17"/>
      <c r="B29" s="15"/>
      <c r="C29" s="15"/>
      <c r="D29" s="15"/>
      <c r="E29" s="15"/>
      <c r="F29" s="17"/>
      <c r="G29" s="18"/>
    </row>
    <row r="30" spans="1:7" s="10" customFormat="1" ht="12.75" customHeight="1" x14ac:dyDescent="0.25">
      <c r="F30" s="17"/>
    </row>
    <row r="31" spans="1:7" s="10" customFormat="1" ht="12.75" customHeight="1" x14ac:dyDescent="0.25"/>
    <row r="32" spans="1:7" s="10" customFormat="1" ht="12.75" customHeight="1" x14ac:dyDescent="0.25"/>
    <row r="33" s="10" customFormat="1" ht="12.75" customHeight="1" x14ac:dyDescent="0.25"/>
    <row r="34" s="10" customFormat="1" ht="12.75" customHeight="1" x14ac:dyDescent="0.25"/>
    <row r="35" s="10" customFormat="1" ht="12.75" customHeight="1" x14ac:dyDescent="0.25"/>
    <row r="36" s="10" customFormat="1" ht="12.75" customHeight="1" x14ac:dyDescent="0.25"/>
    <row r="37" s="10" customFormat="1" ht="12.75" customHeight="1" x14ac:dyDescent="0.25"/>
    <row r="38" s="10" customFormat="1" ht="12.75" customHeight="1" x14ac:dyDescent="0.25"/>
    <row r="39" s="10" customFormat="1" ht="12.75" customHeight="1" x14ac:dyDescent="0.25"/>
    <row r="40" s="10" customFormat="1" ht="12.75" customHeight="1" x14ac:dyDescent="0.25"/>
    <row r="41" s="10" customFormat="1" ht="12.75" customHeight="1" x14ac:dyDescent="0.25"/>
    <row r="42" s="10" customFormat="1" ht="12.75" customHeight="1" x14ac:dyDescent="0.25"/>
    <row r="43" s="10" customFormat="1" ht="12.75" customHeight="1" x14ac:dyDescent="0.25"/>
    <row r="44" s="10" customFormat="1" ht="12.75" customHeight="1" x14ac:dyDescent="0.25"/>
    <row r="45" s="10" customFormat="1" ht="12.75" customHeight="1" x14ac:dyDescent="0.25"/>
    <row r="46" s="10" customFormat="1" ht="12.75" customHeight="1" x14ac:dyDescent="0.25"/>
    <row r="47" s="10" customFormat="1" ht="12.75" customHeight="1" x14ac:dyDescent="0.25"/>
    <row r="48" s="10" customFormat="1" ht="12.75" customHeight="1" x14ac:dyDescent="0.25"/>
    <row r="49" s="10" customFormat="1" ht="12.75" customHeight="1" x14ac:dyDescent="0.25"/>
    <row r="50" s="10" customFormat="1" ht="12.75" customHeight="1" x14ac:dyDescent="0.25"/>
    <row r="51" s="10" customFormat="1" ht="12.75" customHeight="1" x14ac:dyDescent="0.25"/>
    <row r="52" s="10" customFormat="1" ht="12.75" customHeight="1" x14ac:dyDescent="0.25"/>
    <row r="53" s="10" customFormat="1" ht="12.75" customHeight="1" x14ac:dyDescent="0.25"/>
    <row r="54" s="10" customFormat="1" ht="12.75" customHeight="1" x14ac:dyDescent="0.25"/>
    <row r="55" s="10" customFormat="1" ht="12.75" customHeight="1" x14ac:dyDescent="0.25"/>
    <row r="56" s="10" customFormat="1" ht="12.75" customHeight="1" x14ac:dyDescent="0.25"/>
    <row r="57" s="10" customFormat="1" ht="12.75" customHeight="1" x14ac:dyDescent="0.25"/>
    <row r="58" s="10" customFormat="1" ht="12.75" customHeight="1" x14ac:dyDescent="0.25"/>
    <row r="59" s="10" customFormat="1" ht="12.75" customHeight="1" x14ac:dyDescent="0.25"/>
    <row r="60" s="10" customFormat="1" ht="12.75" customHeight="1" x14ac:dyDescent="0.25"/>
    <row r="61" s="10" customFormat="1" ht="12.75" customHeight="1" x14ac:dyDescent="0.25"/>
    <row r="62" s="10" customFormat="1" ht="12.75" customHeight="1" x14ac:dyDescent="0.25"/>
    <row r="63" s="10" customFormat="1" ht="12.75" customHeight="1" x14ac:dyDescent="0.25"/>
    <row r="64" s="10" customFormat="1" ht="12.75" customHeight="1" x14ac:dyDescent="0.25"/>
    <row r="65" s="10" customFormat="1" ht="12.75" customHeight="1" x14ac:dyDescent="0.25"/>
    <row r="66" s="10" customFormat="1" ht="12.75" customHeight="1" x14ac:dyDescent="0.25"/>
    <row r="67" s="10" customFormat="1" ht="12.75" customHeight="1" x14ac:dyDescent="0.25"/>
    <row r="68" s="10" customFormat="1" ht="12.75" customHeight="1" x14ac:dyDescent="0.25"/>
    <row r="69" s="10" customFormat="1" ht="12.75" customHeight="1" x14ac:dyDescent="0.25"/>
    <row r="70" s="10" customFormat="1" ht="12.75" customHeight="1" x14ac:dyDescent="0.25"/>
    <row r="71" s="10" customFormat="1" ht="12.75" customHeight="1" x14ac:dyDescent="0.25"/>
    <row r="72" s="10" customFormat="1" ht="12.75" customHeight="1" x14ac:dyDescent="0.25"/>
    <row r="73" s="10" customFormat="1" ht="12.75" customHeight="1" x14ac:dyDescent="0.25"/>
    <row r="74" s="10" customFormat="1" ht="12.75" customHeight="1" x14ac:dyDescent="0.25"/>
    <row r="75" s="10" customFormat="1" ht="12.75" customHeight="1" x14ac:dyDescent="0.25"/>
    <row r="76" s="10" customFormat="1" ht="12.75" customHeight="1" x14ac:dyDescent="0.25"/>
    <row r="77" s="10" customFormat="1" ht="12.75" customHeight="1" x14ac:dyDescent="0.25"/>
    <row r="78" s="10" customFormat="1" ht="12.75" customHeight="1" x14ac:dyDescent="0.25"/>
    <row r="79" s="10" customFormat="1" ht="12.75" customHeight="1" x14ac:dyDescent="0.25"/>
    <row r="80" s="10" customFormat="1" ht="12.75" customHeight="1" x14ac:dyDescent="0.25"/>
    <row r="81" s="10" customFormat="1" ht="12.75" customHeight="1" x14ac:dyDescent="0.25"/>
    <row r="82" s="10" customFormat="1" ht="12.75" customHeight="1" x14ac:dyDescent="0.25"/>
    <row r="83" s="10" customFormat="1" ht="12.75" customHeight="1" x14ac:dyDescent="0.25"/>
    <row r="84" s="10" customFormat="1" ht="12.75" customHeight="1" x14ac:dyDescent="0.25"/>
    <row r="85" s="10" customFormat="1" ht="12.75" customHeight="1" x14ac:dyDescent="0.25"/>
    <row r="86" s="10" customFormat="1" ht="12.75" customHeight="1" x14ac:dyDescent="0.25"/>
    <row r="87" s="10" customFormat="1" ht="12.75" customHeight="1" x14ac:dyDescent="0.25"/>
    <row r="88" s="10" customFormat="1" ht="12.75" customHeight="1" x14ac:dyDescent="0.25"/>
    <row r="89" s="10" customFormat="1" ht="12.75" customHeight="1" x14ac:dyDescent="0.25"/>
    <row r="90" s="10" customFormat="1" ht="12.75" customHeight="1" x14ac:dyDescent="0.25"/>
    <row r="91" s="10" customFormat="1" ht="12.75" customHeight="1" x14ac:dyDescent="0.25"/>
    <row r="92" s="10" customFormat="1" ht="12.75" customHeight="1" x14ac:dyDescent="0.25"/>
    <row r="93" s="10" customFormat="1" ht="12.75" customHeight="1" x14ac:dyDescent="0.25"/>
    <row r="94" s="10" customFormat="1" ht="12.75" customHeight="1" x14ac:dyDescent="0.25"/>
    <row r="95" s="10" customFormat="1" ht="12.75" customHeight="1" x14ac:dyDescent="0.25"/>
    <row r="96" s="10" customFormat="1" ht="12.75" customHeight="1" x14ac:dyDescent="0.25"/>
    <row r="97" s="10" customFormat="1" ht="12.75" customHeight="1" x14ac:dyDescent="0.25"/>
    <row r="98" s="10" customFormat="1" ht="12.75" customHeight="1" x14ac:dyDescent="0.25"/>
    <row r="99" s="10" customFormat="1" ht="12.75" customHeight="1" x14ac:dyDescent="0.25"/>
    <row r="100" s="10" customFormat="1" ht="12.75" customHeight="1" x14ac:dyDescent="0.25"/>
    <row r="101" s="10" customFormat="1" ht="12.75" customHeight="1" x14ac:dyDescent="0.25"/>
    <row r="102" s="10" customFormat="1" ht="12.75" customHeight="1" x14ac:dyDescent="0.25"/>
    <row r="103" s="10" customFormat="1" ht="12.75" customHeight="1" x14ac:dyDescent="0.25"/>
    <row r="104" s="10" customFormat="1" ht="12.75" customHeight="1" x14ac:dyDescent="0.25"/>
    <row r="105" s="10" customFormat="1" ht="12.75" customHeight="1" x14ac:dyDescent="0.25"/>
    <row r="106" s="10" customFormat="1" ht="12.75" customHeight="1" x14ac:dyDescent="0.25"/>
    <row r="107" s="10" customFormat="1" ht="12.75" customHeight="1" x14ac:dyDescent="0.25"/>
    <row r="108" s="10" customFormat="1" ht="12.75" customHeight="1" x14ac:dyDescent="0.25"/>
    <row r="109" s="10" customFormat="1" ht="12.75" customHeight="1" x14ac:dyDescent="0.25"/>
    <row r="110" s="10" customFormat="1" ht="12.75" customHeight="1" x14ac:dyDescent="0.25"/>
    <row r="111" s="10" customFormat="1" ht="12.75" customHeight="1" x14ac:dyDescent="0.25"/>
    <row r="112" s="10" customFormat="1" ht="12.75" customHeight="1" x14ac:dyDescent="0.25"/>
    <row r="113" s="10" customFormat="1" ht="12.75" customHeight="1" x14ac:dyDescent="0.25"/>
    <row r="114" s="10" customFormat="1" ht="12.75" customHeight="1" x14ac:dyDescent="0.25"/>
    <row r="115" s="10" customFormat="1" ht="12.75" customHeight="1" x14ac:dyDescent="0.25"/>
    <row r="116" s="10" customFormat="1" ht="12.75" customHeight="1" x14ac:dyDescent="0.25"/>
    <row r="117" s="10" customFormat="1" ht="12.75" customHeight="1" x14ac:dyDescent="0.25"/>
    <row r="118" s="10" customFormat="1" ht="12.75" customHeight="1" x14ac:dyDescent="0.25"/>
    <row r="119" s="10" customFormat="1" ht="12.75" customHeight="1" x14ac:dyDescent="0.25"/>
    <row r="120" s="10" customFormat="1" ht="12.75" customHeight="1" x14ac:dyDescent="0.25"/>
    <row r="121" s="10" customFormat="1" ht="12.75" customHeight="1" x14ac:dyDescent="0.25"/>
    <row r="122" s="10" customFormat="1" ht="12.75" customHeight="1" x14ac:dyDescent="0.25"/>
    <row r="123" s="10" customFormat="1" ht="12.75" customHeight="1" x14ac:dyDescent="0.25"/>
    <row r="124" s="10" customFormat="1" ht="12.75" customHeight="1" x14ac:dyDescent="0.25"/>
    <row r="125" s="10" customFormat="1" ht="12.75" customHeight="1" x14ac:dyDescent="0.25"/>
    <row r="126" s="10" customFormat="1" ht="12.75" customHeight="1" x14ac:dyDescent="0.25"/>
    <row r="127" s="10" customFormat="1" ht="12.75" customHeight="1" x14ac:dyDescent="0.25"/>
    <row r="128" s="10" customFormat="1" ht="12.75" customHeight="1" x14ac:dyDescent="0.25"/>
    <row r="129" s="10" customFormat="1" ht="12.75" customHeight="1" x14ac:dyDescent="0.25"/>
    <row r="130" s="10" customFormat="1" ht="12.75" customHeight="1" x14ac:dyDescent="0.25"/>
    <row r="131" s="10" customFormat="1" ht="12.75" customHeight="1" x14ac:dyDescent="0.25"/>
    <row r="132" s="10" customFormat="1" ht="12.75" customHeight="1" x14ac:dyDescent="0.25"/>
    <row r="133" s="10" customFormat="1" ht="12.75" customHeight="1" x14ac:dyDescent="0.25"/>
    <row r="134" s="10" customFormat="1" ht="12.75" customHeight="1" x14ac:dyDescent="0.25"/>
    <row r="135" s="10" customFormat="1" ht="12.75" customHeight="1" x14ac:dyDescent="0.25"/>
    <row r="136" s="10" customFormat="1" ht="12.75" customHeight="1" x14ac:dyDescent="0.25"/>
    <row r="137" s="10" customFormat="1" ht="12.75" customHeight="1" x14ac:dyDescent="0.25"/>
    <row r="138" s="10" customFormat="1" ht="12.75" customHeight="1" x14ac:dyDescent="0.25"/>
    <row r="139" s="10" customFormat="1" ht="12.75" customHeight="1" x14ac:dyDescent="0.25"/>
    <row r="140" s="10" customFormat="1" ht="12.75" customHeight="1" x14ac:dyDescent="0.25"/>
    <row r="141" s="10" customFormat="1" ht="12.75" customHeight="1" x14ac:dyDescent="0.25"/>
    <row r="142" s="10" customFormat="1" ht="12.75" customHeight="1" x14ac:dyDescent="0.25"/>
    <row r="143" s="10" customFormat="1" ht="12.75" customHeight="1" x14ac:dyDescent="0.25"/>
    <row r="144" s="10" customFormat="1" ht="12.75" customHeight="1" x14ac:dyDescent="0.25"/>
    <row r="145" s="10" customFormat="1" ht="12.75" customHeight="1" x14ac:dyDescent="0.25"/>
    <row r="146" s="10" customFormat="1" ht="12.75" customHeight="1" x14ac:dyDescent="0.25"/>
    <row r="147" s="10" customFormat="1" ht="12.75" customHeight="1" x14ac:dyDescent="0.25"/>
    <row r="148" s="10" customFormat="1" ht="12.75" customHeight="1" x14ac:dyDescent="0.25"/>
    <row r="149" s="10" customFormat="1" ht="12.75" customHeight="1" x14ac:dyDescent="0.25"/>
    <row r="150" s="10" customFormat="1" ht="12.75" customHeight="1" x14ac:dyDescent="0.25"/>
    <row r="151" s="10" customFormat="1" ht="12.75" customHeight="1" x14ac:dyDescent="0.25"/>
    <row r="152" s="10" customFormat="1" ht="12.75" customHeight="1" x14ac:dyDescent="0.25"/>
    <row r="153" s="10" customFormat="1" ht="12.75" customHeight="1" x14ac:dyDescent="0.25"/>
    <row r="154" s="10" customFormat="1" ht="12.75" customHeight="1" x14ac:dyDescent="0.25"/>
    <row r="155" s="10" customFormat="1" ht="12.75" customHeight="1" x14ac:dyDescent="0.25"/>
    <row r="156" s="10" customFormat="1" ht="12.75" customHeight="1" x14ac:dyDescent="0.25"/>
    <row r="157" s="10" customFormat="1" ht="12.75" customHeight="1" x14ac:dyDescent="0.25"/>
    <row r="158" s="10" customFormat="1" ht="12.75" customHeight="1" x14ac:dyDescent="0.25"/>
    <row r="159" s="10" customFormat="1" ht="12.75" customHeight="1" x14ac:dyDescent="0.25"/>
    <row r="160" s="10" customFormat="1" ht="12.75" customHeight="1" x14ac:dyDescent="0.25"/>
    <row r="161" s="10" customFormat="1" ht="12.75" customHeight="1" x14ac:dyDescent="0.25"/>
    <row r="162" s="10" customFormat="1" ht="12.75" customHeight="1" x14ac:dyDescent="0.25"/>
    <row r="163" s="10" customFormat="1" ht="12.75" customHeight="1" x14ac:dyDescent="0.25"/>
    <row r="164" s="10" customFormat="1" ht="12.75" customHeight="1" x14ac:dyDescent="0.25"/>
    <row r="165" s="10" customFormat="1" ht="12.75" customHeight="1" x14ac:dyDescent="0.25"/>
    <row r="166" s="10" customFormat="1" ht="12.75" customHeight="1" x14ac:dyDescent="0.25"/>
    <row r="167" s="10" customFormat="1" ht="12.75" customHeight="1" x14ac:dyDescent="0.25"/>
    <row r="168" s="10" customFormat="1" ht="12.75" customHeight="1" x14ac:dyDescent="0.25"/>
    <row r="169" s="10" customFormat="1" ht="12.75" customHeight="1" x14ac:dyDescent="0.25"/>
    <row r="170" s="10" customFormat="1" ht="12.75" customHeight="1" x14ac:dyDescent="0.25"/>
    <row r="171" s="10" customFormat="1" ht="12.75" customHeight="1" x14ac:dyDescent="0.25"/>
    <row r="172" s="10" customFormat="1" ht="12.75" customHeight="1" x14ac:dyDescent="0.25"/>
    <row r="173" s="10" customFormat="1" ht="12.75" customHeight="1" x14ac:dyDescent="0.25"/>
    <row r="174" s="10" customFormat="1" ht="12.75" customHeight="1" x14ac:dyDescent="0.25"/>
    <row r="175" s="10" customFormat="1" ht="12.75" customHeight="1" x14ac:dyDescent="0.25"/>
    <row r="176" s="10" customFormat="1" ht="12.75" customHeight="1" x14ac:dyDescent="0.25"/>
    <row r="177" s="10" customFormat="1" ht="12.75" customHeight="1" x14ac:dyDescent="0.25"/>
    <row r="178" s="10" customFormat="1" ht="12.75" customHeight="1" x14ac:dyDescent="0.25"/>
    <row r="179" s="10" customFormat="1" ht="12.75" customHeight="1" x14ac:dyDescent="0.25"/>
    <row r="180" s="10" customFormat="1" ht="12.75" customHeight="1" x14ac:dyDescent="0.25"/>
    <row r="181" s="10" customFormat="1" ht="12.75" customHeight="1" x14ac:dyDescent="0.25"/>
    <row r="182" s="10" customFormat="1" ht="12.75" customHeight="1" x14ac:dyDescent="0.25"/>
    <row r="183" s="10" customFormat="1" ht="12.75" customHeight="1" x14ac:dyDescent="0.25"/>
    <row r="184" s="10" customFormat="1" ht="12.75" customHeight="1" x14ac:dyDescent="0.25"/>
    <row r="185" s="10" customFormat="1" ht="12.75" customHeight="1" x14ac:dyDescent="0.25"/>
    <row r="186" s="10" customFormat="1" ht="12.75" customHeight="1" x14ac:dyDescent="0.25"/>
    <row r="187" s="10" customFormat="1" ht="12.75" customHeight="1" x14ac:dyDescent="0.25"/>
    <row r="188" s="10" customFormat="1" ht="12.75" customHeight="1" x14ac:dyDescent="0.25"/>
    <row r="189" s="10" customFormat="1" ht="12.75" customHeight="1" x14ac:dyDescent="0.25"/>
    <row r="190" s="10" customFormat="1" ht="12.75" customHeight="1" x14ac:dyDescent="0.25"/>
    <row r="191" s="10" customFormat="1" ht="12.75" customHeight="1" x14ac:dyDescent="0.25"/>
    <row r="192" s="10" customFormat="1" ht="12.75" customHeight="1" x14ac:dyDescent="0.25"/>
    <row r="193" s="10" customFormat="1" ht="12.75" customHeight="1" x14ac:dyDescent="0.25"/>
    <row r="194" s="10" customFormat="1" ht="12.75" customHeight="1" x14ac:dyDescent="0.25"/>
    <row r="195" s="10" customFormat="1" ht="12.75" customHeight="1" x14ac:dyDescent="0.25"/>
    <row r="196" s="10" customFormat="1" ht="12.75" customHeight="1" x14ac:dyDescent="0.25"/>
    <row r="197" s="10" customFormat="1" ht="12.75" customHeight="1" x14ac:dyDescent="0.25"/>
    <row r="198" s="10" customFormat="1" ht="12.75" customHeight="1" x14ac:dyDescent="0.25"/>
    <row r="199" s="10" customFormat="1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7109375" customWidth="1"/>
    <col min="8" max="13" width="11.7109375" customWidth="1"/>
  </cols>
  <sheetData>
    <row r="1" spans="1:7" ht="12.75" customHeight="1" x14ac:dyDescent="0.25">
      <c r="A1" s="32" t="s">
        <v>0</v>
      </c>
      <c r="B1" s="32"/>
      <c r="C1" s="1"/>
      <c r="D1" s="1"/>
      <c r="E1" s="1"/>
      <c r="F1" s="1"/>
      <c r="G1" s="2"/>
    </row>
    <row r="2" spans="1:7" ht="54.75" customHeight="1" x14ac:dyDescent="0.25">
      <c r="B2" s="1"/>
      <c r="C2" s="1"/>
      <c r="D2" s="1"/>
      <c r="E2" s="1"/>
      <c r="F2" s="1"/>
      <c r="G2" s="3" t="s">
        <v>1</v>
      </c>
    </row>
    <row r="3" spans="1:7" s="10" customFormat="1" ht="28.5" customHeight="1" x14ac:dyDescent="0.25">
      <c r="A3" s="4" t="s">
        <v>5</v>
      </c>
      <c r="B3" s="5" t="s">
        <v>6</v>
      </c>
      <c r="C3" s="5" t="s">
        <v>7</v>
      </c>
      <c r="D3" s="4" t="s">
        <v>8</v>
      </c>
      <c r="E3" s="6" t="s">
        <v>9</v>
      </c>
      <c r="F3" s="7"/>
      <c r="G3" s="8" t="s">
        <v>76</v>
      </c>
    </row>
    <row r="4" spans="1:7" s="10" customFormat="1" ht="12.75" customHeight="1" x14ac:dyDescent="0.25">
      <c r="A4" s="11">
        <v>611</v>
      </c>
      <c r="B4" s="12" t="s">
        <v>14</v>
      </c>
      <c r="C4" s="12" t="s">
        <v>15</v>
      </c>
      <c r="D4" s="13" t="s">
        <v>16</v>
      </c>
      <c r="E4" s="14">
        <v>2675</v>
      </c>
      <c r="F4" s="15"/>
      <c r="G4" s="16" t="b">
        <f>NOT(D4="RW")</f>
        <v>0</v>
      </c>
    </row>
    <row r="5" spans="1:7" s="10" customFormat="1" ht="12.75" customHeight="1" x14ac:dyDescent="0.25">
      <c r="A5" s="11">
        <v>215</v>
      </c>
      <c r="B5" s="12" t="s">
        <v>17</v>
      </c>
      <c r="C5" s="12" t="s">
        <v>18</v>
      </c>
      <c r="D5" s="13" t="s">
        <v>19</v>
      </c>
      <c r="E5" s="14">
        <v>2852</v>
      </c>
      <c r="F5" s="17"/>
      <c r="G5" s="16" t="b">
        <f t="shared" ref="G5:G28" si="0">NOT(D5="RW")</f>
        <v>1</v>
      </c>
    </row>
    <row r="6" spans="1:7" s="10" customFormat="1" ht="12.75" customHeight="1" x14ac:dyDescent="0.25">
      <c r="A6" s="11">
        <v>387</v>
      </c>
      <c r="B6" s="12" t="s">
        <v>20</v>
      </c>
      <c r="C6" s="12" t="s">
        <v>21</v>
      </c>
      <c r="D6" s="13" t="s">
        <v>19</v>
      </c>
      <c r="E6" s="14">
        <v>1911</v>
      </c>
      <c r="F6" s="17"/>
      <c r="G6" s="16" t="b">
        <f t="shared" si="0"/>
        <v>1</v>
      </c>
    </row>
    <row r="7" spans="1:7" s="10" customFormat="1" ht="12.75" customHeight="1" x14ac:dyDescent="0.25">
      <c r="A7" s="11">
        <v>420</v>
      </c>
      <c r="B7" s="12" t="s">
        <v>22</v>
      </c>
      <c r="C7" s="12" t="s">
        <v>23</v>
      </c>
      <c r="D7" s="13" t="s">
        <v>16</v>
      </c>
      <c r="E7" s="14">
        <v>2846</v>
      </c>
      <c r="F7" s="15"/>
      <c r="G7" s="16" t="b">
        <f t="shared" si="0"/>
        <v>0</v>
      </c>
    </row>
    <row r="8" spans="1:7" s="10" customFormat="1" ht="12.75" customHeight="1" x14ac:dyDescent="0.25">
      <c r="A8" s="11">
        <v>110</v>
      </c>
      <c r="B8" s="12" t="s">
        <v>24</v>
      </c>
      <c r="C8" s="15" t="s">
        <v>25</v>
      </c>
      <c r="D8" s="13" t="s">
        <v>26</v>
      </c>
      <c r="E8" s="14">
        <v>2499</v>
      </c>
      <c r="F8" s="15"/>
      <c r="G8" s="16" t="b">
        <f t="shared" si="0"/>
        <v>1</v>
      </c>
    </row>
    <row r="9" spans="1:7" s="10" customFormat="1" ht="12.75" customHeight="1" x14ac:dyDescent="0.25">
      <c r="A9" s="11">
        <v>348</v>
      </c>
      <c r="B9" s="12" t="s">
        <v>27</v>
      </c>
      <c r="C9" s="12" t="s">
        <v>28</v>
      </c>
      <c r="D9" s="13" t="s">
        <v>26</v>
      </c>
      <c r="E9" s="14">
        <v>2499</v>
      </c>
      <c r="F9" s="15"/>
      <c r="G9" s="16" t="b">
        <f t="shared" si="0"/>
        <v>1</v>
      </c>
    </row>
    <row r="10" spans="1:7" s="10" customFormat="1" ht="12.75" customHeight="1" x14ac:dyDescent="0.25">
      <c r="A10" s="11">
        <v>602</v>
      </c>
      <c r="B10" s="12" t="s">
        <v>29</v>
      </c>
      <c r="C10" s="12" t="s">
        <v>30</v>
      </c>
      <c r="D10" s="13" t="s">
        <v>31</v>
      </c>
      <c r="E10" s="14">
        <v>3410</v>
      </c>
      <c r="F10" s="17"/>
      <c r="G10" s="16" t="b">
        <f t="shared" si="0"/>
        <v>1</v>
      </c>
    </row>
    <row r="11" spans="1:7" s="10" customFormat="1" ht="12.75" customHeight="1" x14ac:dyDescent="0.25">
      <c r="A11" s="11">
        <v>341</v>
      </c>
      <c r="B11" s="12" t="s">
        <v>32</v>
      </c>
      <c r="C11" s="12" t="s">
        <v>33</v>
      </c>
      <c r="D11" s="13" t="s">
        <v>31</v>
      </c>
      <c r="E11" s="14">
        <v>2411</v>
      </c>
      <c r="F11" s="17"/>
      <c r="G11" s="16" t="b">
        <f t="shared" si="0"/>
        <v>1</v>
      </c>
    </row>
    <row r="12" spans="1:7" s="10" customFormat="1" ht="12.75" customHeight="1" x14ac:dyDescent="0.25">
      <c r="A12" s="11">
        <v>248</v>
      </c>
      <c r="B12" s="12" t="s">
        <v>34</v>
      </c>
      <c r="C12" s="12" t="s">
        <v>30</v>
      </c>
      <c r="D12" s="13" t="s">
        <v>35</v>
      </c>
      <c r="E12" s="14">
        <v>1999</v>
      </c>
      <c r="F12" s="17"/>
      <c r="G12" s="16" t="b">
        <f t="shared" si="0"/>
        <v>1</v>
      </c>
    </row>
    <row r="13" spans="1:7" s="10" customFormat="1" ht="12.75" customHeight="1" x14ac:dyDescent="0.25">
      <c r="A13" s="11">
        <v>542</v>
      </c>
      <c r="B13" s="12" t="s">
        <v>36</v>
      </c>
      <c r="C13" s="12" t="s">
        <v>37</v>
      </c>
      <c r="D13" s="13" t="s">
        <v>38</v>
      </c>
      <c r="E13" s="14">
        <v>2146</v>
      </c>
      <c r="F13" s="17"/>
      <c r="G13" s="16" t="b">
        <f t="shared" si="0"/>
        <v>1</v>
      </c>
    </row>
    <row r="14" spans="1:7" s="10" customFormat="1" ht="12.75" customHeight="1" x14ac:dyDescent="0.25">
      <c r="A14" s="11">
        <v>568</v>
      </c>
      <c r="B14" s="12" t="s">
        <v>39</v>
      </c>
      <c r="C14" s="12" t="s">
        <v>40</v>
      </c>
      <c r="D14" s="13" t="s">
        <v>38</v>
      </c>
      <c r="E14" s="14">
        <v>2058</v>
      </c>
      <c r="F14" s="17"/>
      <c r="G14" s="16" t="b">
        <f t="shared" si="0"/>
        <v>1</v>
      </c>
    </row>
    <row r="15" spans="1:7" s="10" customFormat="1" ht="12.75" customHeight="1" x14ac:dyDescent="0.25">
      <c r="A15" s="11">
        <v>438</v>
      </c>
      <c r="B15" s="12" t="s">
        <v>41</v>
      </c>
      <c r="C15" s="12" t="s">
        <v>42</v>
      </c>
      <c r="D15" s="13" t="s">
        <v>16</v>
      </c>
      <c r="E15" s="14">
        <v>3646</v>
      </c>
      <c r="F15" s="17"/>
      <c r="G15" s="16" t="b">
        <f t="shared" si="0"/>
        <v>0</v>
      </c>
    </row>
    <row r="16" spans="1:7" s="10" customFormat="1" ht="12.75" customHeight="1" x14ac:dyDescent="0.25">
      <c r="A16" s="11">
        <v>600</v>
      </c>
      <c r="B16" s="12" t="s">
        <v>43</v>
      </c>
      <c r="C16" s="12" t="s">
        <v>44</v>
      </c>
      <c r="D16" s="13" t="s">
        <v>38</v>
      </c>
      <c r="E16" s="14">
        <v>2093</v>
      </c>
      <c r="F16" s="17"/>
      <c r="G16" s="16" t="b">
        <f t="shared" si="0"/>
        <v>1</v>
      </c>
    </row>
    <row r="17" spans="1:7" s="10" customFormat="1" ht="12.75" customHeight="1" x14ac:dyDescent="0.25">
      <c r="A17" s="11">
        <v>612</v>
      </c>
      <c r="B17" s="12" t="s">
        <v>45</v>
      </c>
      <c r="C17" s="12" t="s">
        <v>15</v>
      </c>
      <c r="D17" s="13" t="s">
        <v>19</v>
      </c>
      <c r="E17" s="14">
        <v>1646</v>
      </c>
      <c r="F17" s="17"/>
      <c r="G17" s="16" t="b">
        <f t="shared" si="0"/>
        <v>1</v>
      </c>
    </row>
    <row r="18" spans="1:7" s="10" customFormat="1" ht="12.75" customHeight="1" x14ac:dyDescent="0.25">
      <c r="A18" s="11">
        <v>298</v>
      </c>
      <c r="B18" s="12" t="s">
        <v>46</v>
      </c>
      <c r="C18" s="12" t="s">
        <v>18</v>
      </c>
      <c r="D18" s="13" t="s">
        <v>19</v>
      </c>
      <c r="E18" s="14">
        <v>2234</v>
      </c>
      <c r="F18" s="17"/>
      <c r="G18" s="16" t="b">
        <f t="shared" si="0"/>
        <v>1</v>
      </c>
    </row>
    <row r="19" spans="1:7" s="10" customFormat="1" ht="12.75" customHeight="1" x14ac:dyDescent="0.25">
      <c r="A19" s="11">
        <v>608</v>
      </c>
      <c r="B19" s="12" t="s">
        <v>47</v>
      </c>
      <c r="C19" s="12" t="s">
        <v>48</v>
      </c>
      <c r="D19" s="13" t="s">
        <v>31</v>
      </c>
      <c r="E19" s="14">
        <v>1588</v>
      </c>
      <c r="F19" s="17"/>
      <c r="G19" s="16" t="b">
        <f t="shared" si="0"/>
        <v>1</v>
      </c>
    </row>
    <row r="20" spans="1:7" s="10" customFormat="1" ht="12.75" customHeight="1" x14ac:dyDescent="0.25">
      <c r="A20" s="11">
        <v>422</v>
      </c>
      <c r="B20" s="12" t="s">
        <v>49</v>
      </c>
      <c r="C20" s="12" t="s">
        <v>50</v>
      </c>
      <c r="D20" s="13" t="s">
        <v>31</v>
      </c>
      <c r="E20" s="14">
        <v>2293</v>
      </c>
      <c r="F20" s="17"/>
      <c r="G20" s="16" t="b">
        <f t="shared" si="0"/>
        <v>1</v>
      </c>
    </row>
    <row r="21" spans="1:7" s="10" customFormat="1" ht="12.75" customHeight="1" x14ac:dyDescent="0.25">
      <c r="A21" s="11">
        <v>560</v>
      </c>
      <c r="B21" s="12" t="s">
        <v>51</v>
      </c>
      <c r="C21" s="12" t="s">
        <v>50</v>
      </c>
      <c r="D21" s="13" t="s">
        <v>35</v>
      </c>
      <c r="E21" s="14">
        <v>1929</v>
      </c>
      <c r="F21" s="17"/>
      <c r="G21" s="16" t="b">
        <f t="shared" si="0"/>
        <v>1</v>
      </c>
    </row>
    <row r="22" spans="1:7" s="10" customFormat="1" ht="12.75" customHeight="1" x14ac:dyDescent="0.25">
      <c r="A22" s="11">
        <v>561</v>
      </c>
      <c r="B22" s="12" t="s">
        <v>52</v>
      </c>
      <c r="C22" s="12" t="s">
        <v>53</v>
      </c>
      <c r="D22" s="13" t="s">
        <v>35</v>
      </c>
      <c r="E22" s="14">
        <v>1952</v>
      </c>
      <c r="F22" s="17"/>
      <c r="G22" s="16" t="b">
        <f t="shared" si="0"/>
        <v>1</v>
      </c>
    </row>
    <row r="23" spans="1:7" s="10" customFormat="1" ht="12.75" customHeight="1" x14ac:dyDescent="0.25">
      <c r="A23" s="11">
        <v>244</v>
      </c>
      <c r="B23" s="12" t="s">
        <v>54</v>
      </c>
      <c r="C23" s="12" t="s">
        <v>55</v>
      </c>
      <c r="D23" s="13" t="s">
        <v>31</v>
      </c>
      <c r="E23" s="14">
        <v>3428</v>
      </c>
      <c r="F23" s="17"/>
      <c r="G23" s="16" t="b">
        <f t="shared" si="0"/>
        <v>1</v>
      </c>
    </row>
    <row r="24" spans="1:7" s="10" customFormat="1" ht="12.75" customHeight="1" x14ac:dyDescent="0.25">
      <c r="A24" s="11">
        <v>317</v>
      </c>
      <c r="B24" s="12" t="s">
        <v>54</v>
      </c>
      <c r="C24" s="12" t="s">
        <v>56</v>
      </c>
      <c r="D24" s="13" t="s">
        <v>16</v>
      </c>
      <c r="E24" s="14">
        <v>2893</v>
      </c>
      <c r="F24" s="17"/>
      <c r="G24" s="16" t="b">
        <f t="shared" si="0"/>
        <v>0</v>
      </c>
    </row>
    <row r="25" spans="1:7" s="10" customFormat="1" ht="12.75" customHeight="1" x14ac:dyDescent="0.25">
      <c r="A25" s="11">
        <v>490</v>
      </c>
      <c r="B25" s="12" t="s">
        <v>57</v>
      </c>
      <c r="C25" s="12" t="s">
        <v>58</v>
      </c>
      <c r="D25" s="13" t="s">
        <v>16</v>
      </c>
      <c r="E25" s="14">
        <v>2605</v>
      </c>
      <c r="F25" s="17"/>
      <c r="G25" s="16" t="b">
        <f t="shared" si="0"/>
        <v>0</v>
      </c>
    </row>
    <row r="26" spans="1:7" s="10" customFormat="1" ht="12.75" customHeight="1" x14ac:dyDescent="0.25">
      <c r="A26" s="11">
        <v>567</v>
      </c>
      <c r="B26" s="12" t="s">
        <v>59</v>
      </c>
      <c r="C26" s="12" t="s">
        <v>60</v>
      </c>
      <c r="D26" s="13" t="s">
        <v>19</v>
      </c>
      <c r="E26" s="14">
        <v>2246</v>
      </c>
      <c r="F26" s="17"/>
      <c r="G26" s="16" t="b">
        <f t="shared" si="0"/>
        <v>1</v>
      </c>
    </row>
    <row r="27" spans="1:7" s="10" customFormat="1" ht="12.75" customHeight="1" x14ac:dyDescent="0.25">
      <c r="A27" s="11">
        <v>466</v>
      </c>
      <c r="B27" s="12" t="s">
        <v>61</v>
      </c>
      <c r="C27" s="12" t="s">
        <v>62</v>
      </c>
      <c r="D27" s="13" t="s">
        <v>19</v>
      </c>
      <c r="E27" s="14">
        <v>2323</v>
      </c>
      <c r="F27" s="17"/>
      <c r="G27" s="16" t="b">
        <f t="shared" si="0"/>
        <v>1</v>
      </c>
    </row>
    <row r="28" spans="1:7" s="10" customFormat="1" ht="12.75" customHeight="1" x14ac:dyDescent="0.25">
      <c r="A28" s="11">
        <v>604</v>
      </c>
      <c r="B28" s="12" t="s">
        <v>63</v>
      </c>
      <c r="C28" s="12" t="s">
        <v>64</v>
      </c>
      <c r="D28" s="13" t="s">
        <v>35</v>
      </c>
      <c r="E28" s="14">
        <v>1882</v>
      </c>
      <c r="F28" s="17"/>
      <c r="G28" s="16" t="b">
        <f t="shared" si="0"/>
        <v>1</v>
      </c>
    </row>
    <row r="29" spans="1:7" s="10" customFormat="1" ht="12.75" customHeight="1" x14ac:dyDescent="0.25">
      <c r="A29" s="17"/>
      <c r="B29" s="15"/>
      <c r="C29" s="15"/>
      <c r="D29" s="15"/>
      <c r="E29" s="15"/>
      <c r="F29" s="17"/>
      <c r="G29" s="18"/>
    </row>
    <row r="30" spans="1:7" s="10" customFormat="1" ht="12.75" customHeight="1" x14ac:dyDescent="0.25">
      <c r="F30" s="17"/>
    </row>
    <row r="31" spans="1:7" s="10" customFormat="1" ht="12.75" customHeight="1" x14ac:dyDescent="0.25"/>
    <row r="32" spans="1:7" s="10" customFormat="1" ht="12.75" customHeight="1" x14ac:dyDescent="0.25"/>
    <row r="33" s="10" customFormat="1" ht="12.75" customHeight="1" x14ac:dyDescent="0.25"/>
    <row r="34" s="10" customFormat="1" ht="12.75" customHeight="1" x14ac:dyDescent="0.25"/>
    <row r="35" s="10" customFormat="1" ht="12.75" customHeight="1" x14ac:dyDescent="0.25"/>
    <row r="36" s="10" customFormat="1" ht="12.75" customHeight="1" x14ac:dyDescent="0.25"/>
    <row r="37" s="10" customFormat="1" ht="12.75" customHeight="1" x14ac:dyDescent="0.25"/>
    <row r="38" s="10" customFormat="1" ht="12.75" customHeight="1" x14ac:dyDescent="0.25"/>
    <row r="39" s="10" customFormat="1" ht="12.75" customHeight="1" x14ac:dyDescent="0.25"/>
    <row r="40" s="10" customFormat="1" ht="12.75" customHeight="1" x14ac:dyDescent="0.25"/>
    <row r="41" s="10" customFormat="1" ht="12.75" customHeight="1" x14ac:dyDescent="0.25"/>
    <row r="42" s="10" customFormat="1" ht="12.75" customHeight="1" x14ac:dyDescent="0.25"/>
    <row r="43" s="10" customFormat="1" ht="12.75" customHeight="1" x14ac:dyDescent="0.25"/>
    <row r="44" s="10" customFormat="1" ht="12.75" customHeight="1" x14ac:dyDescent="0.25"/>
    <row r="45" s="10" customFormat="1" ht="12.75" customHeight="1" x14ac:dyDescent="0.25"/>
    <row r="46" s="10" customFormat="1" ht="12.75" customHeight="1" x14ac:dyDescent="0.25"/>
    <row r="47" s="10" customFormat="1" ht="12.75" customHeight="1" x14ac:dyDescent="0.25"/>
    <row r="48" s="10" customFormat="1" ht="12.75" customHeight="1" x14ac:dyDescent="0.25"/>
    <row r="49" s="10" customFormat="1" ht="12.75" customHeight="1" x14ac:dyDescent="0.25"/>
    <row r="50" s="10" customFormat="1" ht="12.75" customHeight="1" x14ac:dyDescent="0.25"/>
    <row r="51" s="10" customFormat="1" ht="12.75" customHeight="1" x14ac:dyDescent="0.25"/>
    <row r="52" s="10" customFormat="1" ht="12.75" customHeight="1" x14ac:dyDescent="0.25"/>
    <row r="53" s="10" customFormat="1" ht="12.75" customHeight="1" x14ac:dyDescent="0.25"/>
    <row r="54" s="10" customFormat="1" ht="12.75" customHeight="1" x14ac:dyDescent="0.25"/>
    <row r="55" s="10" customFormat="1" ht="12.75" customHeight="1" x14ac:dyDescent="0.25"/>
    <row r="56" s="10" customFormat="1" ht="12.75" customHeight="1" x14ac:dyDescent="0.25"/>
    <row r="57" s="10" customFormat="1" ht="12.75" customHeight="1" x14ac:dyDescent="0.25"/>
    <row r="58" s="10" customFormat="1" ht="12.75" customHeight="1" x14ac:dyDescent="0.25"/>
    <row r="59" s="10" customFormat="1" ht="12.75" customHeight="1" x14ac:dyDescent="0.25"/>
    <row r="60" s="10" customFormat="1" ht="12.75" customHeight="1" x14ac:dyDescent="0.25"/>
    <row r="61" s="10" customFormat="1" ht="12.75" customHeight="1" x14ac:dyDescent="0.25"/>
    <row r="62" s="10" customFormat="1" ht="12.75" customHeight="1" x14ac:dyDescent="0.25"/>
    <row r="63" s="10" customFormat="1" ht="12.75" customHeight="1" x14ac:dyDescent="0.25"/>
    <row r="64" s="10" customFormat="1" ht="12.75" customHeight="1" x14ac:dyDescent="0.25"/>
    <row r="65" s="10" customFormat="1" ht="12.75" customHeight="1" x14ac:dyDescent="0.25"/>
    <row r="66" s="10" customFormat="1" ht="12.75" customHeight="1" x14ac:dyDescent="0.25"/>
    <row r="67" s="10" customFormat="1" ht="12.75" customHeight="1" x14ac:dyDescent="0.25"/>
    <row r="68" s="10" customFormat="1" ht="12.75" customHeight="1" x14ac:dyDescent="0.25"/>
    <row r="69" s="10" customFormat="1" ht="12.75" customHeight="1" x14ac:dyDescent="0.25"/>
    <row r="70" s="10" customFormat="1" ht="12.75" customHeight="1" x14ac:dyDescent="0.25"/>
    <row r="71" s="10" customFormat="1" ht="12.75" customHeight="1" x14ac:dyDescent="0.25"/>
    <row r="72" s="10" customFormat="1" ht="12.75" customHeight="1" x14ac:dyDescent="0.25"/>
    <row r="73" s="10" customFormat="1" ht="12.75" customHeight="1" x14ac:dyDescent="0.25"/>
    <row r="74" s="10" customFormat="1" ht="12.75" customHeight="1" x14ac:dyDescent="0.25"/>
    <row r="75" s="10" customFormat="1" ht="12.75" customHeight="1" x14ac:dyDescent="0.25"/>
    <row r="76" s="10" customFormat="1" ht="12.75" customHeight="1" x14ac:dyDescent="0.25"/>
    <row r="77" s="10" customFormat="1" ht="12.75" customHeight="1" x14ac:dyDescent="0.25"/>
    <row r="78" s="10" customFormat="1" ht="12.75" customHeight="1" x14ac:dyDescent="0.25"/>
    <row r="79" s="10" customFormat="1" ht="12.75" customHeight="1" x14ac:dyDescent="0.25"/>
    <row r="80" s="10" customFormat="1" ht="12.75" customHeight="1" x14ac:dyDescent="0.25"/>
    <row r="81" s="10" customFormat="1" ht="12.75" customHeight="1" x14ac:dyDescent="0.25"/>
    <row r="82" s="10" customFormat="1" ht="12.75" customHeight="1" x14ac:dyDescent="0.25"/>
    <row r="83" s="10" customFormat="1" ht="12.75" customHeight="1" x14ac:dyDescent="0.25"/>
    <row r="84" s="10" customFormat="1" ht="12.75" customHeight="1" x14ac:dyDescent="0.25"/>
    <row r="85" s="10" customFormat="1" ht="12.75" customHeight="1" x14ac:dyDescent="0.25"/>
    <row r="86" s="10" customFormat="1" ht="12.75" customHeight="1" x14ac:dyDescent="0.25"/>
    <row r="87" s="10" customFormat="1" ht="12.75" customHeight="1" x14ac:dyDescent="0.25"/>
    <row r="88" s="10" customFormat="1" ht="12.75" customHeight="1" x14ac:dyDescent="0.25"/>
    <row r="89" s="10" customFormat="1" ht="12.75" customHeight="1" x14ac:dyDescent="0.25"/>
    <row r="90" s="10" customFormat="1" ht="12.75" customHeight="1" x14ac:dyDescent="0.25"/>
    <row r="91" s="10" customFormat="1" ht="12.75" customHeight="1" x14ac:dyDescent="0.25"/>
    <row r="92" s="10" customFormat="1" ht="12.75" customHeight="1" x14ac:dyDescent="0.25"/>
    <row r="93" s="10" customFormat="1" ht="12.75" customHeight="1" x14ac:dyDescent="0.25"/>
    <row r="94" s="10" customFormat="1" ht="12.75" customHeight="1" x14ac:dyDescent="0.25"/>
    <row r="95" s="10" customFormat="1" ht="12.75" customHeight="1" x14ac:dyDescent="0.25"/>
    <row r="96" s="10" customFormat="1" ht="12.75" customHeight="1" x14ac:dyDescent="0.25"/>
    <row r="97" s="10" customFormat="1" ht="12.75" customHeight="1" x14ac:dyDescent="0.25"/>
    <row r="98" s="10" customFormat="1" ht="12.75" customHeight="1" x14ac:dyDescent="0.25"/>
    <row r="99" s="10" customFormat="1" ht="12.75" customHeight="1" x14ac:dyDescent="0.25"/>
    <row r="100" s="10" customFormat="1" ht="12.75" customHeight="1" x14ac:dyDescent="0.25"/>
    <row r="101" s="10" customFormat="1" ht="12.75" customHeight="1" x14ac:dyDescent="0.25"/>
    <row r="102" s="10" customFormat="1" ht="12.75" customHeight="1" x14ac:dyDescent="0.25"/>
    <row r="103" s="10" customFormat="1" ht="12.75" customHeight="1" x14ac:dyDescent="0.25"/>
    <row r="104" s="10" customFormat="1" ht="12.75" customHeight="1" x14ac:dyDescent="0.25"/>
    <row r="105" s="10" customFormat="1" ht="12.75" customHeight="1" x14ac:dyDescent="0.25"/>
    <row r="106" s="10" customFormat="1" ht="12.75" customHeight="1" x14ac:dyDescent="0.25"/>
    <row r="107" s="10" customFormat="1" ht="12.75" customHeight="1" x14ac:dyDescent="0.25"/>
    <row r="108" s="10" customFormat="1" ht="12.75" customHeight="1" x14ac:dyDescent="0.25"/>
    <row r="109" s="10" customFormat="1" ht="12.75" customHeight="1" x14ac:dyDescent="0.25"/>
    <row r="110" s="10" customFormat="1" ht="12.75" customHeight="1" x14ac:dyDescent="0.25"/>
    <row r="111" s="10" customFormat="1" ht="12.75" customHeight="1" x14ac:dyDescent="0.25"/>
    <row r="112" s="10" customFormat="1" ht="12.75" customHeight="1" x14ac:dyDescent="0.25"/>
    <row r="113" s="10" customFormat="1" ht="12.75" customHeight="1" x14ac:dyDescent="0.25"/>
    <row r="114" s="10" customFormat="1" ht="12.75" customHeight="1" x14ac:dyDescent="0.25"/>
    <row r="115" s="10" customFormat="1" ht="12.75" customHeight="1" x14ac:dyDescent="0.25"/>
    <row r="116" s="10" customFormat="1" ht="12.75" customHeight="1" x14ac:dyDescent="0.25"/>
    <row r="117" s="10" customFormat="1" ht="12.75" customHeight="1" x14ac:dyDescent="0.25"/>
    <row r="118" s="10" customFormat="1" ht="12.75" customHeight="1" x14ac:dyDescent="0.25"/>
    <row r="119" s="10" customFormat="1" ht="12.75" customHeight="1" x14ac:dyDescent="0.25"/>
    <row r="120" s="10" customFormat="1" ht="12.75" customHeight="1" x14ac:dyDescent="0.25"/>
    <row r="121" s="10" customFormat="1" ht="12.75" customHeight="1" x14ac:dyDescent="0.25"/>
    <row r="122" s="10" customFormat="1" ht="12.75" customHeight="1" x14ac:dyDescent="0.25"/>
    <row r="123" s="10" customFormat="1" ht="12.75" customHeight="1" x14ac:dyDescent="0.25"/>
    <row r="124" s="10" customFormat="1" ht="12.75" customHeight="1" x14ac:dyDescent="0.25"/>
    <row r="125" s="10" customFormat="1" ht="12.75" customHeight="1" x14ac:dyDescent="0.25"/>
    <row r="126" s="10" customFormat="1" ht="12.75" customHeight="1" x14ac:dyDescent="0.25"/>
    <row r="127" s="10" customFormat="1" ht="12.75" customHeight="1" x14ac:dyDescent="0.25"/>
    <row r="128" s="10" customFormat="1" ht="12.75" customHeight="1" x14ac:dyDescent="0.25"/>
    <row r="129" s="10" customFormat="1" ht="12.75" customHeight="1" x14ac:dyDescent="0.25"/>
    <row r="130" s="10" customFormat="1" ht="12.75" customHeight="1" x14ac:dyDescent="0.25"/>
    <row r="131" s="10" customFormat="1" ht="12.75" customHeight="1" x14ac:dyDescent="0.25"/>
    <row r="132" s="10" customFormat="1" ht="12.75" customHeight="1" x14ac:dyDescent="0.25"/>
    <row r="133" s="10" customFormat="1" ht="12.75" customHeight="1" x14ac:dyDescent="0.25"/>
    <row r="134" s="10" customFormat="1" ht="12.75" customHeight="1" x14ac:dyDescent="0.25"/>
    <row r="135" s="10" customFormat="1" ht="12.75" customHeight="1" x14ac:dyDescent="0.25"/>
    <row r="136" s="10" customFormat="1" ht="12.75" customHeight="1" x14ac:dyDescent="0.25"/>
    <row r="137" s="10" customFormat="1" ht="12.75" customHeight="1" x14ac:dyDescent="0.25"/>
    <row r="138" s="10" customFormat="1" ht="12.75" customHeight="1" x14ac:dyDescent="0.25"/>
    <row r="139" s="10" customFormat="1" ht="12.75" customHeight="1" x14ac:dyDescent="0.25"/>
    <row r="140" s="10" customFormat="1" ht="12.75" customHeight="1" x14ac:dyDescent="0.25"/>
    <row r="141" s="10" customFormat="1" ht="12.75" customHeight="1" x14ac:dyDescent="0.25"/>
    <row r="142" s="10" customFormat="1" ht="12.75" customHeight="1" x14ac:dyDescent="0.25"/>
    <row r="143" s="10" customFormat="1" ht="12.75" customHeight="1" x14ac:dyDescent="0.25"/>
    <row r="144" s="10" customFormat="1" ht="12.75" customHeight="1" x14ac:dyDescent="0.25"/>
    <row r="145" s="10" customFormat="1" ht="12.75" customHeight="1" x14ac:dyDescent="0.25"/>
    <row r="146" s="10" customFormat="1" ht="12.75" customHeight="1" x14ac:dyDescent="0.25"/>
    <row r="147" s="10" customFormat="1" ht="12.75" customHeight="1" x14ac:dyDescent="0.25"/>
    <row r="148" s="10" customFormat="1" ht="12.75" customHeight="1" x14ac:dyDescent="0.25"/>
    <row r="149" s="10" customFormat="1" ht="12.75" customHeight="1" x14ac:dyDescent="0.25"/>
    <row r="150" s="10" customFormat="1" ht="12.75" customHeight="1" x14ac:dyDescent="0.25"/>
    <row r="151" s="10" customFormat="1" ht="12.75" customHeight="1" x14ac:dyDescent="0.25"/>
    <row r="152" s="10" customFormat="1" ht="12.75" customHeight="1" x14ac:dyDescent="0.25"/>
    <row r="153" s="10" customFormat="1" ht="12.75" customHeight="1" x14ac:dyDescent="0.25"/>
    <row r="154" s="10" customFormat="1" ht="12.75" customHeight="1" x14ac:dyDescent="0.25"/>
    <row r="155" s="10" customFormat="1" ht="12.75" customHeight="1" x14ac:dyDescent="0.25"/>
    <row r="156" s="10" customFormat="1" ht="12.75" customHeight="1" x14ac:dyDescent="0.25"/>
    <row r="157" s="10" customFormat="1" ht="12.75" customHeight="1" x14ac:dyDescent="0.25"/>
    <row r="158" s="10" customFormat="1" ht="12.75" customHeight="1" x14ac:dyDescent="0.25"/>
    <row r="159" s="10" customFormat="1" ht="12.75" customHeight="1" x14ac:dyDescent="0.25"/>
    <row r="160" s="10" customFormat="1" ht="12.75" customHeight="1" x14ac:dyDescent="0.25"/>
    <row r="161" s="10" customFormat="1" ht="12.75" customHeight="1" x14ac:dyDescent="0.25"/>
    <row r="162" s="10" customFormat="1" ht="12.75" customHeight="1" x14ac:dyDescent="0.25"/>
    <row r="163" s="10" customFormat="1" ht="12.75" customHeight="1" x14ac:dyDescent="0.25"/>
    <row r="164" s="10" customFormat="1" ht="12.75" customHeight="1" x14ac:dyDescent="0.25"/>
    <row r="165" s="10" customFormat="1" ht="12.75" customHeight="1" x14ac:dyDescent="0.25"/>
    <row r="166" s="10" customFormat="1" ht="12.75" customHeight="1" x14ac:dyDescent="0.25"/>
    <row r="167" s="10" customFormat="1" ht="12.75" customHeight="1" x14ac:dyDescent="0.25"/>
    <row r="168" s="10" customFormat="1" ht="12.75" customHeight="1" x14ac:dyDescent="0.25"/>
    <row r="169" s="10" customFormat="1" ht="12.75" customHeight="1" x14ac:dyDescent="0.25"/>
    <row r="170" s="10" customFormat="1" ht="12.75" customHeight="1" x14ac:dyDescent="0.25"/>
    <row r="171" s="10" customFormat="1" ht="12.75" customHeight="1" x14ac:dyDescent="0.25"/>
    <row r="172" s="10" customFormat="1" ht="12.75" customHeight="1" x14ac:dyDescent="0.25"/>
    <row r="173" s="10" customFormat="1" ht="12.75" customHeight="1" x14ac:dyDescent="0.25"/>
    <row r="174" s="10" customFormat="1" ht="12.75" customHeight="1" x14ac:dyDescent="0.25"/>
    <row r="175" s="10" customFormat="1" ht="12.75" customHeight="1" x14ac:dyDescent="0.25"/>
    <row r="176" s="10" customFormat="1" ht="12.75" customHeight="1" x14ac:dyDescent="0.25"/>
    <row r="177" s="10" customFormat="1" ht="12.75" customHeight="1" x14ac:dyDescent="0.25"/>
    <row r="178" s="10" customFormat="1" ht="12.75" customHeight="1" x14ac:dyDescent="0.25"/>
    <row r="179" s="10" customFormat="1" ht="12.75" customHeight="1" x14ac:dyDescent="0.25"/>
    <row r="180" s="10" customFormat="1" ht="12.75" customHeight="1" x14ac:dyDescent="0.25"/>
    <row r="181" s="10" customFormat="1" ht="12.75" customHeight="1" x14ac:dyDescent="0.25"/>
    <row r="182" s="10" customFormat="1" ht="12.75" customHeight="1" x14ac:dyDescent="0.25"/>
    <row r="183" s="10" customFormat="1" ht="12.75" customHeight="1" x14ac:dyDescent="0.25"/>
    <row r="184" s="10" customFormat="1" ht="12.75" customHeight="1" x14ac:dyDescent="0.25"/>
    <row r="185" s="10" customFormat="1" ht="12.75" customHeight="1" x14ac:dyDescent="0.25"/>
    <row r="186" s="10" customFormat="1" ht="12.75" customHeight="1" x14ac:dyDescent="0.25"/>
    <row r="187" s="10" customFormat="1" ht="12.75" customHeight="1" x14ac:dyDescent="0.25"/>
    <row r="188" s="10" customFormat="1" ht="12.75" customHeight="1" x14ac:dyDescent="0.25"/>
    <row r="189" s="10" customFormat="1" ht="12.75" customHeight="1" x14ac:dyDescent="0.25"/>
    <row r="190" s="10" customFormat="1" ht="12.75" customHeight="1" x14ac:dyDescent="0.25"/>
    <row r="191" s="10" customFormat="1" ht="12.75" customHeight="1" x14ac:dyDescent="0.25"/>
    <row r="192" s="10" customFormat="1" ht="12.75" customHeight="1" x14ac:dyDescent="0.25"/>
    <row r="193" s="10" customFormat="1" ht="12.75" customHeight="1" x14ac:dyDescent="0.25"/>
    <row r="194" s="10" customFormat="1" ht="12.75" customHeight="1" x14ac:dyDescent="0.25"/>
    <row r="195" s="10" customFormat="1" ht="12.75" customHeight="1" x14ac:dyDescent="0.25"/>
    <row r="196" s="10" customFormat="1" ht="12.75" customHeight="1" x14ac:dyDescent="0.25"/>
    <row r="197" s="10" customFormat="1" ht="12.75" customHeight="1" x14ac:dyDescent="0.25"/>
    <row r="198" s="10" customFormat="1" ht="12.75" customHeight="1" x14ac:dyDescent="0.25"/>
    <row r="199" s="10" customFormat="1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20" customWidth="1"/>
  </cols>
  <sheetData>
    <row r="1" spans="1:4" x14ac:dyDescent="0.25">
      <c r="A1" s="33" t="s">
        <v>77</v>
      </c>
      <c r="B1" s="33"/>
      <c r="C1" s="33"/>
      <c r="D1" s="33"/>
    </row>
    <row r="3" spans="1:4" x14ac:dyDescent="0.25">
      <c r="A3" s="24" t="s">
        <v>78</v>
      </c>
      <c r="B3" s="25" t="s">
        <v>79</v>
      </c>
      <c r="C3" s="25" t="s">
        <v>80</v>
      </c>
      <c r="D3" s="25" t="s">
        <v>81</v>
      </c>
    </row>
    <row r="4" spans="1:4" x14ac:dyDescent="0.25">
      <c r="A4" s="26" t="s">
        <v>82</v>
      </c>
      <c r="B4" s="27">
        <v>125000</v>
      </c>
      <c r="C4" s="28">
        <v>140000</v>
      </c>
      <c r="D4" s="29">
        <f>IFERROR(C4/B4,"kein Planwert vorhanden")</f>
        <v>1.1200000000000001</v>
      </c>
    </row>
    <row r="5" spans="1:4" x14ac:dyDescent="0.25">
      <c r="A5" s="26" t="s">
        <v>83</v>
      </c>
      <c r="B5" s="27">
        <v>27200</v>
      </c>
      <c r="C5" s="28">
        <v>27200</v>
      </c>
      <c r="D5" s="29">
        <f>IFERROR(C5/B5,"kein Planwert vorhanden")</f>
        <v>1</v>
      </c>
    </row>
    <row r="6" spans="1:4" x14ac:dyDescent="0.25">
      <c r="A6" s="26" t="s">
        <v>84</v>
      </c>
      <c r="B6" s="27">
        <v>12600</v>
      </c>
      <c r="C6" s="28">
        <v>10600</v>
      </c>
      <c r="D6" s="29">
        <f>IFERROR(C6/B6,"kein Planwert vorhanden")</f>
        <v>0.84126984126984128</v>
      </c>
    </row>
    <row r="7" spans="1:4" x14ac:dyDescent="0.25">
      <c r="A7" s="26" t="s">
        <v>85</v>
      </c>
      <c r="B7" s="27">
        <v>0</v>
      </c>
      <c r="C7" s="28">
        <v>5000</v>
      </c>
      <c r="D7" s="29" t="str">
        <f>IFERROR(C7/B7,"kein Planwert vorhanden")</f>
        <v>kein Planwert vorhanden</v>
      </c>
    </row>
    <row r="8" spans="1:4" x14ac:dyDescent="0.25">
      <c r="A8" s="26"/>
      <c r="B8" s="26"/>
      <c r="C8" s="30"/>
      <c r="D8" s="31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WENN-UND-ODER  (LÖ)</vt:lpstr>
      <vt:lpstr>=UND</vt:lpstr>
      <vt:lpstr>=ODER</vt:lpstr>
      <vt:lpstr>=NICHT</vt:lpstr>
      <vt:lpstr>NICHT</vt:lpstr>
      <vt:lpstr>NICHT (LÖ)</vt:lpstr>
      <vt:lpstr>WENNFEHLER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2018-11-24T10:27:05Z</dcterms:created>
  <dcterms:modified xsi:type="dcterms:W3CDTF">2019-01-15T13:28:25Z</dcterms:modified>
</cp:coreProperties>
</file>