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2\"/>
    </mc:Choice>
  </mc:AlternateContent>
  <bookViews>
    <workbookView xWindow="0" yWindow="0" windowWidth="15825" windowHeight="5970"/>
  </bookViews>
  <sheets>
    <sheet name="Gewinn" sheetId="1" r:id="rId1"/>
    <sheet name="Gewinn (LÖ)" sheetId="2" r:id="rId2"/>
    <sheet name="Umsatz" sheetId="3" r:id="rId3"/>
    <sheet name="Umsatz (LÖ)" sheetId="4" r:id="rId4"/>
    <sheet name="Prämie" sheetId="5" r:id="rId5"/>
    <sheet name="Prämie (LÖ)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6" l="1"/>
  <c r="F19" i="6"/>
  <c r="E19" i="6"/>
  <c r="D19" i="6"/>
  <c r="C19" i="6"/>
  <c r="H19" i="6" s="1"/>
  <c r="G18" i="6"/>
  <c r="F18" i="6"/>
  <c r="E18" i="6"/>
  <c r="D18" i="6"/>
  <c r="H18" i="6" s="1"/>
  <c r="C18" i="6"/>
  <c r="G17" i="6"/>
  <c r="F17" i="6"/>
  <c r="E17" i="6"/>
  <c r="D17" i="6"/>
  <c r="H17" i="6" s="1"/>
  <c r="C17" i="6"/>
  <c r="G16" i="6"/>
  <c r="G20" i="6" s="1"/>
  <c r="F16" i="6"/>
  <c r="F20" i="6" s="1"/>
  <c r="E16" i="6"/>
  <c r="E20" i="6" s="1"/>
  <c r="D16" i="6"/>
  <c r="D20" i="6" s="1"/>
  <c r="C16" i="6"/>
  <c r="C20" i="6" s="1"/>
  <c r="H20" i="6" s="1"/>
  <c r="G12" i="6"/>
  <c r="F12" i="6"/>
  <c r="E12" i="6"/>
  <c r="D12" i="6"/>
  <c r="H12" i="6" s="1"/>
  <c r="C12" i="6"/>
  <c r="H11" i="6"/>
  <c r="H10" i="6"/>
  <c r="H9" i="6"/>
  <c r="H8" i="6"/>
  <c r="G12" i="5"/>
  <c r="F12" i="5"/>
  <c r="E12" i="5"/>
  <c r="D12" i="5"/>
  <c r="H12" i="5" s="1"/>
  <c r="C12" i="5"/>
  <c r="H11" i="5"/>
  <c r="H10" i="5"/>
  <c r="H9" i="5"/>
  <c r="H8" i="5"/>
  <c r="G19" i="4"/>
  <c r="F19" i="4"/>
  <c r="E19" i="4"/>
  <c r="D19" i="4"/>
  <c r="H19" i="4" s="1"/>
  <c r="C19" i="4"/>
  <c r="G18" i="4"/>
  <c r="F18" i="4"/>
  <c r="E18" i="4"/>
  <c r="D18" i="4"/>
  <c r="H18" i="4" s="1"/>
  <c r="C18" i="4"/>
  <c r="G17" i="4"/>
  <c r="F17" i="4"/>
  <c r="E17" i="4"/>
  <c r="D17" i="4"/>
  <c r="H17" i="4" s="1"/>
  <c r="C17" i="4"/>
  <c r="G16" i="4"/>
  <c r="G20" i="4" s="1"/>
  <c r="F16" i="4"/>
  <c r="F20" i="4" s="1"/>
  <c r="E16" i="4"/>
  <c r="E20" i="4" s="1"/>
  <c r="D16" i="4"/>
  <c r="D20" i="4" s="1"/>
  <c r="C16" i="4"/>
  <c r="C20" i="4" s="1"/>
  <c r="H20" i="4" s="1"/>
  <c r="G12" i="4"/>
  <c r="F12" i="4"/>
  <c r="E12" i="4"/>
  <c r="D12" i="4"/>
  <c r="H12" i="4" s="1"/>
  <c r="C12" i="4"/>
  <c r="H11" i="4"/>
  <c r="H10" i="4"/>
  <c r="H9" i="4"/>
  <c r="H8" i="4"/>
  <c r="G12" i="3"/>
  <c r="F12" i="3"/>
  <c r="E12" i="3"/>
  <c r="D12" i="3"/>
  <c r="H12" i="3" s="1"/>
  <c r="C12" i="3"/>
  <c r="H11" i="3"/>
  <c r="H10" i="3"/>
  <c r="H9" i="3"/>
  <c r="H8" i="3"/>
  <c r="G12" i="2"/>
  <c r="G15" i="2" s="1"/>
  <c r="F12" i="2"/>
  <c r="F15" i="2" s="1"/>
  <c r="E12" i="2"/>
  <c r="E15" i="2" s="1"/>
  <c r="D12" i="2"/>
  <c r="D15" i="2" s="1"/>
  <c r="C12" i="2"/>
  <c r="C15" i="2" s="1"/>
  <c r="H15" i="2" s="1"/>
  <c r="H11" i="2"/>
  <c r="H10" i="2"/>
  <c r="H9" i="2"/>
  <c r="H8" i="2"/>
  <c r="H12" i="2" l="1"/>
  <c r="H16" i="4"/>
  <c r="H16" i="6"/>
</calcChain>
</file>

<file path=xl/sharedStrings.xml><?xml version="1.0" encoding="utf-8"?>
<sst xmlns="http://schemas.openxmlformats.org/spreadsheetml/2006/main" count="118" uniqueCount="20">
  <si>
    <t>Ergebnisrechnung Küche 2016</t>
  </si>
  <si>
    <t>Spagetti</t>
  </si>
  <si>
    <t>Backhuhn</t>
  </si>
  <si>
    <t>Schnitzel</t>
  </si>
  <si>
    <t>Bauern-schmaus</t>
  </si>
  <si>
    <t>Dessert</t>
  </si>
  <si>
    <t>Gesamt</t>
  </si>
  <si>
    <t>Produktionskosten</t>
  </si>
  <si>
    <t>Verkaufspreis</t>
  </si>
  <si>
    <t>Portionen</t>
  </si>
  <si>
    <t>Januar</t>
  </si>
  <si>
    <t>Februar</t>
  </si>
  <si>
    <t>März</t>
  </si>
  <si>
    <t>April</t>
  </si>
  <si>
    <t>Gewinn Jän bis April</t>
  </si>
  <si>
    <t>Umsatz</t>
  </si>
  <si>
    <t>Gesamtumsatz</t>
  </si>
  <si>
    <t>Prämie</t>
  </si>
  <si>
    <t>Prämien</t>
  </si>
  <si>
    <t>GesamtProvision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</si>
</sst>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]\ * #,##0.00_-;\-[$€]\ * #,##0.00_-;_-[$€]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indexed="12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4" fillId="0" borderId="0" xfId="1" applyFont="1"/>
    <xf numFmtId="0" fontId="4" fillId="0" borderId="1" xfId="1" applyFont="1" applyBorder="1"/>
    <xf numFmtId="0" fontId="4" fillId="0" borderId="2" xfId="1" applyFont="1" applyBorder="1"/>
    <xf numFmtId="0" fontId="5" fillId="3" borderId="3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164" fontId="4" fillId="0" borderId="3" xfId="2" applyFont="1" applyBorder="1"/>
    <xf numFmtId="3" fontId="7" fillId="0" borderId="0" xfId="1" applyNumberFormat="1" applyFont="1" applyBorder="1"/>
    <xf numFmtId="3" fontId="4" fillId="0" borderId="3" xfId="1" applyNumberFormat="1" applyFont="1" applyBorder="1"/>
    <xf numFmtId="3" fontId="4" fillId="0" borderId="4" xfId="1" applyNumberFormat="1" applyFont="1" applyBorder="1"/>
    <xf numFmtId="3" fontId="7" fillId="0" borderId="6" xfId="1" applyNumberFormat="1" applyFont="1" applyBorder="1"/>
    <xf numFmtId="3" fontId="4" fillId="0" borderId="7" xfId="1" applyNumberFormat="1" applyFont="1" applyBorder="1"/>
    <xf numFmtId="3" fontId="4" fillId="0" borderId="8" xfId="1" applyNumberFormat="1" applyFont="1" applyBorder="1"/>
    <xf numFmtId="3" fontId="7" fillId="0" borderId="9" xfId="1" applyNumberFormat="1" applyFont="1" applyBorder="1"/>
    <xf numFmtId="3" fontId="4" fillId="0" borderId="9" xfId="1" applyNumberFormat="1" applyFont="1" applyBorder="1"/>
    <xf numFmtId="3" fontId="4" fillId="0" borderId="6" xfId="1" applyNumberFormat="1" applyFont="1" applyBorder="1"/>
    <xf numFmtId="0" fontId="6" fillId="0" borderId="0" xfId="1" applyFont="1" applyFill="1" applyBorder="1"/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3" xfId="1" applyFont="1" applyFill="1" applyBorder="1"/>
    <xf numFmtId="0" fontId="6" fillId="4" borderId="3" xfId="1" applyFont="1" applyFill="1" applyBorder="1" applyAlignment="1">
      <alignment horizontal="center"/>
    </xf>
    <xf numFmtId="0" fontId="8" fillId="3" borderId="3" xfId="1" applyFont="1" applyFill="1" applyBorder="1"/>
    <xf numFmtId="9" fontId="8" fillId="3" borderId="3" xfId="1" applyNumberFormat="1" applyFont="1" applyFill="1" applyBorder="1" applyAlignment="1">
      <alignment horizontal="center"/>
    </xf>
    <xf numFmtId="0" fontId="8" fillId="3" borderId="7" xfId="1" applyFont="1" applyFill="1" applyBorder="1"/>
    <xf numFmtId="9" fontId="8" fillId="3" borderId="7" xfId="1" applyNumberFormat="1" applyFont="1" applyFill="1" applyBorder="1" applyAlignment="1">
      <alignment horizontal="center"/>
    </xf>
    <xf numFmtId="0" fontId="6" fillId="3" borderId="4" xfId="1" applyFont="1" applyFill="1" applyBorder="1"/>
    <xf numFmtId="0" fontId="6" fillId="3" borderId="5" xfId="1" applyFont="1" applyFill="1" applyBorder="1"/>
    <xf numFmtId="0" fontId="8" fillId="3" borderId="4" xfId="1" applyFont="1" applyFill="1" applyBorder="1" applyAlignment="1">
      <alignment horizontal="left"/>
    </xf>
    <xf numFmtId="0" fontId="8" fillId="3" borderId="5" xfId="1" applyFont="1" applyFill="1" applyBorder="1" applyAlignment="1">
      <alignment horizontal="left"/>
    </xf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4" xfId="1" applyFont="1" applyFill="1" applyBorder="1" applyAlignment="1">
      <alignment horizontal="left" wrapText="1"/>
    </xf>
    <xf numFmtId="0" fontId="6" fillId="4" borderId="5" xfId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6" fillId="4" borderId="4" xfId="1" applyFont="1" applyFill="1" applyBorder="1" applyAlignment="1">
      <alignment horizontal="left"/>
    </xf>
    <xf numFmtId="0" fontId="6" fillId="4" borderId="5" xfId="1" applyFont="1" applyFill="1" applyBorder="1" applyAlignment="1">
      <alignment horizontal="left"/>
    </xf>
    <xf numFmtId="0" fontId="8" fillId="3" borderId="4" xfId="1" applyFont="1" applyFill="1" applyBorder="1" applyAlignment="1"/>
    <xf numFmtId="0" fontId="8" fillId="3" borderId="5" xfId="1" applyFont="1" applyFill="1" applyBorder="1" applyAlignment="1"/>
    <xf numFmtId="0" fontId="6" fillId="3" borderId="4" xfId="1" applyFont="1" applyFill="1" applyBorder="1" applyAlignment="1"/>
    <xf numFmtId="0" fontId="6" fillId="3" borderId="5" xfId="1" applyFont="1" applyFill="1" applyBorder="1" applyAlignment="1"/>
    <xf numFmtId="0" fontId="6" fillId="4" borderId="4" xfId="1" applyFont="1" applyFill="1" applyBorder="1" applyAlignment="1"/>
    <xf numFmtId="0" fontId="6" fillId="4" borderId="5" xfId="1" applyFont="1" applyFill="1" applyBorder="1" applyAlignment="1"/>
  </cellXfs>
  <cellStyles count="3">
    <cellStyle name="Euro" xfId="2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16</xdr:row>
      <xdr:rowOff>95249</xdr:rowOff>
    </xdr:from>
    <xdr:to>
      <xdr:col>5</xdr:col>
      <xdr:colOff>704851</xdr:colOff>
      <xdr:row>21</xdr:row>
      <xdr:rowOff>123824</xdr:rowOff>
    </xdr:to>
    <xdr:sp macro="" textlink="">
      <xdr:nvSpPr>
        <xdr:cNvPr id="2" name="Textfeld 1"/>
        <xdr:cNvSpPr txBox="1"/>
      </xdr:nvSpPr>
      <xdr:spPr>
        <a:xfrm>
          <a:off x="1914525" y="3242309"/>
          <a:ext cx="3049906" cy="94297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Summen der Portionen</a:t>
          </a:r>
        </a:p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Gewinn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</a:t>
          </a:r>
          <a:r>
            <a:rPr lang="de-AT" sz="1100" baseline="0">
              <a:solidFill>
                <a:srgbClr val="002060"/>
              </a:solidFill>
            </a:rPr>
            <a:t> - Produktionskosten * Portionen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relative </a:t>
          </a:r>
          <a:r>
            <a:rPr lang="de-AT" sz="1100" baseline="0">
              <a:solidFill>
                <a:srgbClr val="002060"/>
              </a:solidFill>
            </a:rPr>
            <a:t>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21</xdr:row>
      <xdr:rowOff>190499</xdr:rowOff>
    </xdr:from>
    <xdr:to>
      <xdr:col>5</xdr:col>
      <xdr:colOff>695326</xdr:colOff>
      <xdr:row>26</xdr:row>
      <xdr:rowOff>38100</xdr:rowOff>
    </xdr:to>
    <xdr:sp macro="" textlink="">
      <xdr:nvSpPr>
        <xdr:cNvPr id="2" name="Textfeld 1"/>
        <xdr:cNvSpPr txBox="1"/>
      </xdr:nvSpPr>
      <xdr:spPr>
        <a:xfrm>
          <a:off x="1905000" y="4244339"/>
          <a:ext cx="3049906" cy="769621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Umsatz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</a:t>
          </a:r>
        </a:p>
        <a:p>
          <a:r>
            <a:rPr lang="de-AT" sz="1100" baseline="0">
              <a:solidFill>
                <a:srgbClr val="002060"/>
              </a:solidFill>
            </a:rPr>
            <a:t>und bilden Sie die Summen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95250</xdr:rowOff>
    </xdr:from>
    <xdr:to>
      <xdr:col>5</xdr:col>
      <xdr:colOff>733426</xdr:colOff>
      <xdr:row>24</xdr:row>
      <xdr:rowOff>171450</xdr:rowOff>
    </xdr:to>
    <xdr:sp macro="" textlink="">
      <xdr:nvSpPr>
        <xdr:cNvPr id="2" name="Textfeld 1"/>
        <xdr:cNvSpPr txBox="1"/>
      </xdr:nvSpPr>
      <xdr:spPr>
        <a:xfrm>
          <a:off x="1943100" y="4156710"/>
          <a:ext cx="3049906" cy="62484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Prämie 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* Prämien-%-Satz</a:t>
          </a:r>
          <a:br>
            <a:rPr lang="de-AT" sz="1100" baseline="0">
              <a:solidFill>
                <a:srgbClr val="002060"/>
              </a:solidFill>
            </a:rPr>
          </a:br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</v>
      </c>
      <c r="D3" s="5" t="s">
        <v>2</v>
      </c>
      <c r="E3" s="5" t="s">
        <v>3</v>
      </c>
      <c r="F3" s="6" t="s">
        <v>4</v>
      </c>
      <c r="G3" s="5" t="s">
        <v>5</v>
      </c>
      <c r="H3" s="5" t="s">
        <v>6</v>
      </c>
    </row>
    <row r="4" spans="1:8" x14ac:dyDescent="0.25">
      <c r="A4" s="30" t="s">
        <v>7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8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9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10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/>
    </row>
    <row r="9" spans="1:8" x14ac:dyDescent="0.25">
      <c r="A9" s="28" t="s">
        <v>11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/>
    </row>
    <row r="10" spans="1:8" x14ac:dyDescent="0.25">
      <c r="A10" s="28" t="s">
        <v>12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/>
    </row>
    <row r="11" spans="1:8" x14ac:dyDescent="0.25">
      <c r="A11" s="28" t="s">
        <v>13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/>
    </row>
    <row r="12" spans="1:8" x14ac:dyDescent="0.25">
      <c r="A12" s="30" t="s">
        <v>6</v>
      </c>
      <c r="B12" s="31"/>
      <c r="C12" s="14"/>
      <c r="D12" s="11"/>
      <c r="E12" s="11"/>
      <c r="F12" s="11"/>
      <c r="G12" s="11"/>
      <c r="H12" s="11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2" t="s">
        <v>14</v>
      </c>
      <c r="B15" s="33"/>
      <c r="C15" s="14"/>
      <c r="D15" s="11"/>
      <c r="E15" s="11"/>
      <c r="F15" s="11"/>
      <c r="G15" s="11"/>
      <c r="H15" s="11"/>
    </row>
  </sheetData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</v>
      </c>
      <c r="D3" s="5" t="s">
        <v>2</v>
      </c>
      <c r="E3" s="5" t="s">
        <v>3</v>
      </c>
      <c r="F3" s="6" t="s">
        <v>4</v>
      </c>
      <c r="G3" s="5" t="s">
        <v>5</v>
      </c>
      <c r="H3" s="5" t="s">
        <v>6</v>
      </c>
    </row>
    <row r="4" spans="1:8" x14ac:dyDescent="0.25">
      <c r="A4" s="30" t="s">
        <v>7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8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9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10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11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12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13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6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ht="15" customHeight="1" x14ac:dyDescent="0.25">
      <c r="A15" s="35" t="s">
        <v>14</v>
      </c>
      <c r="B15" s="36"/>
      <c r="C15" s="14">
        <f>(C5-C4)*C12</f>
        <v>765.00000000000011</v>
      </c>
      <c r="D15" s="11">
        <f>(D5-D4)*D12</f>
        <v>512.6</v>
      </c>
      <c r="E15" s="11">
        <f>(E5-E4)*E12</f>
        <v>2970</v>
      </c>
      <c r="F15" s="11">
        <f>(F5-F4)*F12</f>
        <v>1912.5</v>
      </c>
      <c r="G15" s="11">
        <f>(G5-G4)*G12</f>
        <v>2583.1000000000004</v>
      </c>
      <c r="H15" s="11">
        <f>SUM(C15:G15)</f>
        <v>8743.2000000000007</v>
      </c>
    </row>
  </sheetData>
  <sheetProtection algorithmName="SHA-512" hashValue="QACgPSLcv1iz2eNhtjKYFDwZ21x/lpA6KOei4xU9VDtQKHEep6TnCQM5FfBUsPWVCKeNdq57UiUcbf7SoeuLDA==" saltValue="PYcr8Yo2MruHIthd7WutLw==" spinCount="100000" sheet="1" objects="1" scenarios="1"/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</v>
      </c>
      <c r="D3" s="5" t="s">
        <v>2</v>
      </c>
      <c r="E3" s="5" t="s">
        <v>3</v>
      </c>
      <c r="F3" s="6" t="s">
        <v>4</v>
      </c>
      <c r="G3" s="5" t="s">
        <v>5</v>
      </c>
      <c r="H3" s="5" t="s">
        <v>6</v>
      </c>
    </row>
    <row r="4" spans="1:8" x14ac:dyDescent="0.25">
      <c r="A4" s="30" t="s">
        <v>7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8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9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10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11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12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13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6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5" t="s">
        <v>15</v>
      </c>
      <c r="B15" s="36"/>
      <c r="C15" s="2"/>
      <c r="D15" s="2"/>
      <c r="E15" s="2"/>
      <c r="F15" s="2"/>
      <c r="G15" s="2"/>
      <c r="H15" s="2"/>
    </row>
    <row r="16" spans="1:8" x14ac:dyDescent="0.25">
      <c r="A16" s="28" t="s">
        <v>10</v>
      </c>
      <c r="B16" s="29"/>
      <c r="C16" s="15"/>
      <c r="D16" s="16"/>
      <c r="E16" s="16"/>
      <c r="F16" s="16"/>
      <c r="G16" s="16"/>
      <c r="H16" s="11"/>
    </row>
    <row r="17" spans="1:8" x14ac:dyDescent="0.25">
      <c r="A17" s="28" t="s">
        <v>11</v>
      </c>
      <c r="B17" s="29"/>
      <c r="C17" s="15"/>
      <c r="D17" s="16"/>
      <c r="E17" s="16"/>
      <c r="F17" s="16"/>
      <c r="G17" s="16"/>
      <c r="H17" s="11"/>
    </row>
    <row r="18" spans="1:8" x14ac:dyDescent="0.25">
      <c r="A18" s="28" t="s">
        <v>12</v>
      </c>
      <c r="B18" s="29"/>
      <c r="C18" s="15"/>
      <c r="D18" s="16"/>
      <c r="E18" s="16"/>
      <c r="F18" s="16"/>
      <c r="G18" s="16"/>
      <c r="H18" s="11"/>
    </row>
    <row r="19" spans="1:8" x14ac:dyDescent="0.25">
      <c r="A19" s="28" t="s">
        <v>13</v>
      </c>
      <c r="B19" s="29"/>
      <c r="C19" s="15"/>
      <c r="D19" s="16"/>
      <c r="E19" s="16"/>
      <c r="F19" s="16"/>
      <c r="G19" s="16"/>
      <c r="H19" s="11"/>
    </row>
    <row r="20" spans="1:8" x14ac:dyDescent="0.25">
      <c r="A20" s="30" t="s">
        <v>16</v>
      </c>
      <c r="B20" s="31"/>
      <c r="C20" s="14"/>
      <c r="D20" s="11"/>
      <c r="E20" s="11"/>
      <c r="F20" s="11"/>
      <c r="G20" s="11"/>
      <c r="H20" s="11"/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17"/>
      <c r="B22" s="17"/>
      <c r="C22" s="8"/>
      <c r="D22" s="8"/>
      <c r="E22" s="8"/>
      <c r="F22" s="8"/>
      <c r="G22" s="8"/>
      <c r="H22" s="8"/>
    </row>
  </sheetData>
  <mergeCells count="15">
    <mergeCell ref="A9:B9"/>
    <mergeCell ref="A1:H1"/>
    <mergeCell ref="A4:B4"/>
    <mergeCell ref="A5:B5"/>
    <mergeCell ref="A7:B7"/>
    <mergeCell ref="A8:B8"/>
    <mergeCell ref="A18:B18"/>
    <mergeCell ref="A19:B19"/>
    <mergeCell ref="A20:B20"/>
    <mergeCell ref="A10:B10"/>
    <mergeCell ref="A11:B11"/>
    <mergeCell ref="A12:B12"/>
    <mergeCell ref="A15:B15"/>
    <mergeCell ref="A16:B16"/>
    <mergeCell ref="A17:B17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</v>
      </c>
      <c r="D3" s="5" t="s">
        <v>2</v>
      </c>
      <c r="E3" s="5" t="s">
        <v>3</v>
      </c>
      <c r="F3" s="6" t="s">
        <v>4</v>
      </c>
      <c r="G3" s="5" t="s">
        <v>5</v>
      </c>
      <c r="H3" s="5" t="s">
        <v>6</v>
      </c>
    </row>
    <row r="4" spans="1:8" x14ac:dyDescent="0.25">
      <c r="A4" s="18" t="s">
        <v>7</v>
      </c>
      <c r="B4" s="19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18" t="s">
        <v>8</v>
      </c>
      <c r="B5" s="19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9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10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11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12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13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6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5" t="s">
        <v>15</v>
      </c>
      <c r="B15" s="36"/>
      <c r="C15" s="2"/>
      <c r="D15" s="2"/>
      <c r="E15" s="2"/>
      <c r="F15" s="2"/>
      <c r="G15" s="2"/>
      <c r="H15" s="2"/>
    </row>
    <row r="16" spans="1:8" x14ac:dyDescent="0.25">
      <c r="A16" s="28" t="s">
        <v>10</v>
      </c>
      <c r="B16" s="29"/>
      <c r="C16" s="15">
        <f t="shared" ref="C16:G19" si="0">C$5*C8</f>
        <v>526.5</v>
      </c>
      <c r="D16" s="16">
        <f t="shared" si="0"/>
        <v>330.40000000000003</v>
      </c>
      <c r="E16" s="16">
        <f t="shared" si="0"/>
        <v>1300</v>
      </c>
      <c r="F16" s="16">
        <f t="shared" si="0"/>
        <v>1314</v>
      </c>
      <c r="G16" s="16">
        <f t="shared" si="0"/>
        <v>972.80000000000007</v>
      </c>
      <c r="H16" s="11">
        <f>SUM(C16:G16)</f>
        <v>4443.7</v>
      </c>
    </row>
    <row r="17" spans="1:8" x14ac:dyDescent="0.25">
      <c r="A17" s="28" t="s">
        <v>11</v>
      </c>
      <c r="B17" s="29"/>
      <c r="C17" s="15">
        <f t="shared" si="0"/>
        <v>427.5</v>
      </c>
      <c r="D17" s="16">
        <f t="shared" si="0"/>
        <v>395.3</v>
      </c>
      <c r="E17" s="16">
        <f t="shared" si="0"/>
        <v>1391</v>
      </c>
      <c r="F17" s="16">
        <f t="shared" si="0"/>
        <v>1423.5</v>
      </c>
      <c r="G17" s="16">
        <f t="shared" si="0"/>
        <v>1619.2</v>
      </c>
      <c r="H17" s="11">
        <f>SUM(C17:G17)</f>
        <v>5256.5</v>
      </c>
    </row>
    <row r="18" spans="1:8" x14ac:dyDescent="0.25">
      <c r="A18" s="28" t="s">
        <v>12</v>
      </c>
      <c r="B18" s="29"/>
      <c r="C18" s="15">
        <f t="shared" si="0"/>
        <v>621</v>
      </c>
      <c r="D18" s="16">
        <f t="shared" si="0"/>
        <v>318.60000000000002</v>
      </c>
      <c r="E18" s="16">
        <f t="shared" si="0"/>
        <v>1105</v>
      </c>
      <c r="F18" s="16">
        <f t="shared" si="0"/>
        <v>1095</v>
      </c>
      <c r="G18" s="16">
        <f t="shared" si="0"/>
        <v>2496</v>
      </c>
      <c r="H18" s="11">
        <f>SUM(C18:G18)</f>
        <v>5635.6</v>
      </c>
    </row>
    <row r="19" spans="1:8" x14ac:dyDescent="0.25">
      <c r="A19" s="28" t="s">
        <v>13</v>
      </c>
      <c r="B19" s="29"/>
      <c r="C19" s="15">
        <f t="shared" si="0"/>
        <v>450</v>
      </c>
      <c r="D19" s="16">
        <f t="shared" si="0"/>
        <v>330.40000000000003</v>
      </c>
      <c r="E19" s="16">
        <f t="shared" si="0"/>
        <v>2054</v>
      </c>
      <c r="F19" s="16">
        <f t="shared" si="0"/>
        <v>1752</v>
      </c>
      <c r="G19" s="16">
        <f t="shared" si="0"/>
        <v>1270.4000000000001</v>
      </c>
      <c r="H19" s="11">
        <f>SUM(C19:G19)</f>
        <v>5856.7999999999993</v>
      </c>
    </row>
    <row r="20" spans="1:8" x14ac:dyDescent="0.25">
      <c r="A20" s="30" t="s">
        <v>16</v>
      </c>
      <c r="B20" s="31"/>
      <c r="C20" s="14">
        <f>SUM(C16:C19)</f>
        <v>2025</v>
      </c>
      <c r="D20" s="11">
        <f>SUM(D16:D19)</f>
        <v>1374.7000000000003</v>
      </c>
      <c r="E20" s="11">
        <f>SUM(E16:E19)</f>
        <v>5850</v>
      </c>
      <c r="F20" s="11">
        <f>SUM(F16:F19)</f>
        <v>5584.5</v>
      </c>
      <c r="G20" s="11">
        <f>SUM(G16:G19)</f>
        <v>6358.4</v>
      </c>
      <c r="H20" s="11">
        <f>SUM(C20:G20)</f>
        <v>21192.6</v>
      </c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</sheetData>
  <sheetProtection algorithmName="SHA-512" hashValue="GJZZhMu9AMG9jZLt1hmP03X0s5Vhx1lwhttovWH2zXqmaBYO+eFRpXGd6HtVJxQ4TTQ7iv8rpsqV3yVXxSyWmg==" saltValue="CoVLrHsgZrxU5voQMG8iRg==" spinCount="100000" sheet="1" objects="1" scenarios="1"/>
  <mergeCells count="13">
    <mergeCell ref="A11:B11"/>
    <mergeCell ref="A1:H1"/>
    <mergeCell ref="A7:B7"/>
    <mergeCell ref="A8:B8"/>
    <mergeCell ref="A9:B9"/>
    <mergeCell ref="A10:B10"/>
    <mergeCell ref="A20:B20"/>
    <mergeCell ref="A12:B12"/>
    <mergeCell ref="A15:B15"/>
    <mergeCell ref="A16:B16"/>
    <mergeCell ref="A17:B17"/>
    <mergeCell ref="A18:B18"/>
    <mergeCell ref="A19:B19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</v>
      </c>
      <c r="D3" s="5" t="s">
        <v>2</v>
      </c>
      <c r="E3" s="5" t="s">
        <v>3</v>
      </c>
      <c r="F3" s="6" t="s">
        <v>4</v>
      </c>
      <c r="G3" s="5" t="s">
        <v>5</v>
      </c>
      <c r="H3" s="5" t="s">
        <v>6</v>
      </c>
    </row>
    <row r="4" spans="1:8" x14ac:dyDescent="0.25">
      <c r="A4" s="30" t="s">
        <v>7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8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0" t="s">
        <v>9</v>
      </c>
      <c r="B7" s="21" t="s">
        <v>17</v>
      </c>
      <c r="C7" s="2"/>
      <c r="D7" s="2"/>
      <c r="E7" s="2"/>
      <c r="F7" s="2"/>
      <c r="G7" s="2"/>
      <c r="H7" s="2"/>
    </row>
    <row r="8" spans="1:8" x14ac:dyDescent="0.25">
      <c r="A8" s="22" t="s">
        <v>10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2" t="s">
        <v>11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2" t="s">
        <v>12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4" t="s">
        <v>13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26" t="s">
        <v>6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41" t="s">
        <v>18</v>
      </c>
      <c r="B15" s="42"/>
      <c r="C15" s="2"/>
      <c r="D15" s="2"/>
      <c r="E15" s="2"/>
      <c r="F15" s="2"/>
      <c r="G15" s="2"/>
      <c r="H15" s="2"/>
    </row>
    <row r="16" spans="1:8" x14ac:dyDescent="0.25">
      <c r="A16" s="37" t="s">
        <v>10</v>
      </c>
      <c r="B16" s="38"/>
      <c r="C16" s="16"/>
      <c r="D16" s="16"/>
      <c r="E16" s="16"/>
      <c r="F16" s="16"/>
      <c r="G16" s="16"/>
      <c r="H16" s="11"/>
    </row>
    <row r="17" spans="1:8" x14ac:dyDescent="0.25">
      <c r="A17" s="37" t="s">
        <v>11</v>
      </c>
      <c r="B17" s="38"/>
      <c r="C17" s="16"/>
      <c r="D17" s="16"/>
      <c r="E17" s="16"/>
      <c r="F17" s="16"/>
      <c r="G17" s="16"/>
      <c r="H17" s="11"/>
    </row>
    <row r="18" spans="1:8" x14ac:dyDescent="0.25">
      <c r="A18" s="37" t="s">
        <v>12</v>
      </c>
      <c r="B18" s="38"/>
      <c r="C18" s="16"/>
      <c r="D18" s="16"/>
      <c r="E18" s="16"/>
      <c r="F18" s="16"/>
      <c r="G18" s="16"/>
      <c r="H18" s="11"/>
    </row>
    <row r="19" spans="1:8" x14ac:dyDescent="0.25">
      <c r="A19" s="37" t="s">
        <v>13</v>
      </c>
      <c r="B19" s="38"/>
      <c r="C19" s="16"/>
      <c r="D19" s="16"/>
      <c r="E19" s="16"/>
      <c r="F19" s="16"/>
      <c r="G19" s="16"/>
      <c r="H19" s="11"/>
    </row>
    <row r="20" spans="1:8" x14ac:dyDescent="0.25">
      <c r="A20" s="39" t="s">
        <v>19</v>
      </c>
      <c r="B20" s="40"/>
      <c r="C20" s="11"/>
      <c r="D20" s="11"/>
      <c r="E20" s="11"/>
      <c r="F20" s="11"/>
      <c r="G20" s="11"/>
      <c r="H20" s="11"/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ColWidth="11.42578125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</v>
      </c>
      <c r="D3" s="5" t="s">
        <v>2</v>
      </c>
      <c r="E3" s="5" t="s">
        <v>3</v>
      </c>
      <c r="F3" s="6" t="s">
        <v>4</v>
      </c>
      <c r="G3" s="5" t="s">
        <v>5</v>
      </c>
      <c r="H3" s="5" t="s">
        <v>6</v>
      </c>
    </row>
    <row r="4" spans="1:8" x14ac:dyDescent="0.25">
      <c r="A4" s="30" t="s">
        <v>7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8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0" t="s">
        <v>9</v>
      </c>
      <c r="B7" s="21" t="s">
        <v>17</v>
      </c>
      <c r="C7" s="2"/>
      <c r="D7" s="2"/>
      <c r="E7" s="2"/>
      <c r="F7" s="2"/>
      <c r="G7" s="2"/>
      <c r="H7" s="2"/>
    </row>
    <row r="8" spans="1:8" x14ac:dyDescent="0.25">
      <c r="A8" s="22" t="s">
        <v>10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2" t="s">
        <v>11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2" t="s">
        <v>12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4" t="s">
        <v>13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26" t="s">
        <v>6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41" t="s">
        <v>18</v>
      </c>
      <c r="B15" s="42"/>
      <c r="C15" s="2"/>
      <c r="D15" s="2"/>
      <c r="E15" s="2"/>
      <c r="F15" s="2"/>
      <c r="G15" s="2"/>
      <c r="H15" s="2"/>
    </row>
    <row r="16" spans="1:8" x14ac:dyDescent="0.25">
      <c r="A16" s="37" t="s">
        <v>10</v>
      </c>
      <c r="B16" s="38"/>
      <c r="C16" s="16">
        <f t="shared" ref="C16:G19" si="0">C8*C$5*$B8</f>
        <v>52.650000000000006</v>
      </c>
      <c r="D16" s="16">
        <f t="shared" si="0"/>
        <v>33.040000000000006</v>
      </c>
      <c r="E16" s="16">
        <f t="shared" si="0"/>
        <v>130</v>
      </c>
      <c r="F16" s="16">
        <f t="shared" si="0"/>
        <v>131.4</v>
      </c>
      <c r="G16" s="16">
        <f t="shared" si="0"/>
        <v>97.280000000000015</v>
      </c>
      <c r="H16" s="11">
        <f>SUM(C16:G16)</f>
        <v>444.37000000000006</v>
      </c>
    </row>
    <row r="17" spans="1:8" x14ac:dyDescent="0.25">
      <c r="A17" s="37" t="s">
        <v>11</v>
      </c>
      <c r="B17" s="38"/>
      <c r="C17" s="16">
        <f t="shared" si="0"/>
        <v>21.375</v>
      </c>
      <c r="D17" s="16">
        <f t="shared" si="0"/>
        <v>19.765000000000001</v>
      </c>
      <c r="E17" s="16">
        <f t="shared" si="0"/>
        <v>69.55</v>
      </c>
      <c r="F17" s="16">
        <f t="shared" si="0"/>
        <v>71.174999999999997</v>
      </c>
      <c r="G17" s="16">
        <f t="shared" si="0"/>
        <v>80.960000000000008</v>
      </c>
      <c r="H17" s="11">
        <f>SUM(C17:G17)</f>
        <v>262.82500000000005</v>
      </c>
    </row>
    <row r="18" spans="1:8" x14ac:dyDescent="0.25">
      <c r="A18" s="37" t="s">
        <v>12</v>
      </c>
      <c r="B18" s="38"/>
      <c r="C18" s="16">
        <f t="shared" si="0"/>
        <v>93.149999999999991</v>
      </c>
      <c r="D18" s="16">
        <f t="shared" si="0"/>
        <v>47.79</v>
      </c>
      <c r="E18" s="16">
        <f t="shared" si="0"/>
        <v>165.75</v>
      </c>
      <c r="F18" s="16">
        <f t="shared" si="0"/>
        <v>164.25</v>
      </c>
      <c r="G18" s="16">
        <f t="shared" si="0"/>
        <v>374.4</v>
      </c>
      <c r="H18" s="11">
        <f>SUM(C18:G18)</f>
        <v>845.33999999999992</v>
      </c>
    </row>
    <row r="19" spans="1:8" x14ac:dyDescent="0.25">
      <c r="A19" s="37" t="s">
        <v>13</v>
      </c>
      <c r="B19" s="38"/>
      <c r="C19" s="16">
        <f t="shared" si="0"/>
        <v>31.500000000000004</v>
      </c>
      <c r="D19" s="16">
        <f t="shared" si="0"/>
        <v>23.128000000000004</v>
      </c>
      <c r="E19" s="16">
        <f t="shared" si="0"/>
        <v>143.78</v>
      </c>
      <c r="F19" s="16">
        <f t="shared" si="0"/>
        <v>122.64000000000001</v>
      </c>
      <c r="G19" s="16">
        <f t="shared" si="0"/>
        <v>88.928000000000011</v>
      </c>
      <c r="H19" s="11">
        <f>SUM(C19:G19)</f>
        <v>409.976</v>
      </c>
    </row>
    <row r="20" spans="1:8" x14ac:dyDescent="0.25">
      <c r="A20" s="39" t="s">
        <v>19</v>
      </c>
      <c r="B20" s="40"/>
      <c r="C20" s="11">
        <f>SUM(C16:C19)</f>
        <v>198.67500000000001</v>
      </c>
      <c r="D20" s="11">
        <f>SUM(D16:D19)</f>
        <v>123.723</v>
      </c>
      <c r="E20" s="11">
        <f>SUM(E16:E19)</f>
        <v>509.08000000000004</v>
      </c>
      <c r="F20" s="11">
        <f>SUM(F16:F19)</f>
        <v>489.46500000000003</v>
      </c>
      <c r="G20" s="11">
        <f>SUM(G16:G19)</f>
        <v>641.56799999999998</v>
      </c>
      <c r="H20" s="11">
        <f>SUM(C20:G20)</f>
        <v>1962.5110000000002</v>
      </c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sheetProtection algorithmName="SHA-512" hashValue="v7rerRDy68MLy4jDbhZ7SU/9KtxZ71FK3mXKiloUEOpC3ytlnrIwQbp4DgAYIF69OPtqDP3Ct1KElZQ9sWfPQA==" saltValue="4YrOOb0MFOtvoy+EOk2fOA==" spinCount="100000" sheet="1" objects="1" scenarios="1"/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Gewinn</vt:lpstr>
      <vt:lpstr>Gewinn (LÖ)</vt:lpstr>
      <vt:lpstr>Umsatz</vt:lpstr>
      <vt:lpstr>Umsatz (LÖ)</vt:lpstr>
      <vt:lpstr>Prämie</vt:lpstr>
      <vt:lpstr>Prämie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2018-11-24T10:37:44Z</dcterms:created>
  <dcterms:modified xsi:type="dcterms:W3CDTF">2019-01-15T13:30:33Z</dcterms:modified>
</cp:coreProperties>
</file>